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770" windowWidth="15240" windowHeight="8505" activeTab="6"/>
  </bookViews>
  <sheets>
    <sheet name="テンダーフット" sheetId="8" r:id="rId1"/>
    <sheet name="ブラウニー" sheetId="1" r:id="rId2"/>
    <sheet name="ジュニア" sheetId="4" r:id="rId3"/>
    <sheet name="シニア" sheetId="2" r:id="rId4"/>
    <sheet name="レンジャー" sheetId="6" r:id="rId5"/>
    <sheet name="成人" sheetId="7" r:id="rId6"/>
    <sheet name="集計表" sheetId="5" r:id="rId7"/>
  </sheets>
  <calcPr calcId="145621"/>
</workbook>
</file>

<file path=xl/calcChain.xml><?xml version="1.0" encoding="utf-8"?>
<calcChain xmlns="http://schemas.openxmlformats.org/spreadsheetml/2006/main">
  <c r="J23" i="1" l="1"/>
  <c r="G9" i="7" l="1"/>
  <c r="G10" i="7"/>
  <c r="G14" i="7"/>
  <c r="F17" i="7"/>
  <c r="F14" i="7"/>
  <c r="D17" i="7"/>
  <c r="F13" i="5"/>
  <c r="E23" i="6"/>
  <c r="D11" i="8"/>
  <c r="H23" i="8"/>
  <c r="E7" i="5"/>
  <c r="E10" i="8"/>
  <c r="E9" i="8"/>
  <c r="E8" i="8"/>
  <c r="E11" i="8"/>
  <c r="J23" i="8"/>
  <c r="F7" i="5"/>
  <c r="E23" i="2"/>
  <c r="E21" i="2"/>
  <c r="E20" i="2"/>
  <c r="E19" i="2"/>
  <c r="E18" i="2"/>
  <c r="E17" i="2"/>
  <c r="E16" i="2"/>
  <c r="E15" i="2"/>
  <c r="E14" i="2"/>
  <c r="E13" i="2"/>
  <c r="E22" i="4"/>
  <c r="E21" i="4"/>
  <c r="E21" i="1"/>
  <c r="E20" i="1"/>
  <c r="E16" i="4"/>
  <c r="E17" i="4"/>
  <c r="E18" i="4"/>
  <c r="E19" i="4"/>
  <c r="E20" i="4"/>
  <c r="E13" i="4"/>
  <c r="E14" i="4"/>
  <c r="E15" i="4"/>
  <c r="E23" i="4"/>
  <c r="E7" i="4"/>
  <c r="E8" i="4"/>
  <c r="E9" i="4"/>
  <c r="E10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J30" i="4"/>
  <c r="F9" i="5"/>
  <c r="E22" i="2"/>
  <c r="E24" i="2"/>
  <c r="E8" i="2"/>
  <c r="E9" i="2"/>
  <c r="E10" i="2"/>
  <c r="E1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J27" i="2"/>
  <c r="F10" i="5"/>
  <c r="E19" i="6"/>
  <c r="E20" i="6"/>
  <c r="E21" i="6"/>
  <c r="E22" i="6"/>
  <c r="E14" i="6"/>
  <c r="E15" i="6"/>
  <c r="E16" i="6"/>
  <c r="E17" i="6"/>
  <c r="E18" i="6"/>
  <c r="E24" i="6"/>
  <c r="E8" i="6"/>
  <c r="E9" i="6"/>
  <c r="E10" i="6"/>
  <c r="E11" i="6"/>
  <c r="K8" i="6"/>
  <c r="K9" i="6"/>
  <c r="K10" i="6"/>
  <c r="K11" i="6"/>
  <c r="K12" i="6"/>
  <c r="K13" i="6"/>
  <c r="K14" i="6"/>
  <c r="K15" i="6"/>
  <c r="K16" i="6"/>
  <c r="J26" i="6"/>
  <c r="F11" i="5"/>
  <c r="J16" i="6"/>
  <c r="E16" i="1"/>
  <c r="E17" i="1"/>
  <c r="E18" i="1"/>
  <c r="E19" i="1"/>
  <c r="E13" i="1"/>
  <c r="E14" i="1"/>
  <c r="E15" i="1"/>
  <c r="E22" i="1"/>
  <c r="E8" i="1"/>
  <c r="E9" i="1"/>
  <c r="E10" i="1"/>
  <c r="E11" i="1"/>
  <c r="K8" i="1"/>
  <c r="K9" i="1"/>
  <c r="K10" i="1"/>
  <c r="K11" i="1"/>
  <c r="K12" i="1"/>
  <c r="K13" i="1"/>
  <c r="K14" i="1"/>
  <c r="K15" i="1"/>
  <c r="K16" i="1"/>
  <c r="K17" i="1"/>
  <c r="K18" i="1"/>
  <c r="F8" i="5"/>
  <c r="F12" i="5"/>
  <c r="D11" i="2"/>
  <c r="D24" i="2"/>
  <c r="J25" i="2"/>
  <c r="H27" i="2"/>
  <c r="E10" i="5"/>
  <c r="D10" i="4"/>
  <c r="D23" i="4"/>
  <c r="J28" i="4"/>
  <c r="D11" i="1"/>
  <c r="J18" i="1"/>
  <c r="D22" i="1"/>
  <c r="H23" i="1"/>
  <c r="E8" i="5"/>
  <c r="D11" i="6"/>
  <c r="D24" i="6"/>
  <c r="H26" i="6"/>
  <c r="E11" i="5"/>
  <c r="E12" i="5"/>
  <c r="H30" i="4"/>
  <c r="E9" i="5"/>
  <c r="E14" i="5"/>
  <c r="F14" i="5"/>
</calcChain>
</file>

<file path=xl/sharedStrings.xml><?xml version="1.0" encoding="utf-8"?>
<sst xmlns="http://schemas.openxmlformats.org/spreadsheetml/2006/main" count="271" uniqueCount="149">
  <si>
    <t>品名コード</t>
    <rPh sb="0" eb="2">
      <t>ヒンメイ</t>
    </rPh>
    <phoneticPr fontId="1"/>
  </si>
  <si>
    <t>品　　　名</t>
    <rPh sb="0" eb="5">
      <t>ヒンメイ</t>
    </rPh>
    <phoneticPr fontId="1"/>
  </si>
  <si>
    <t>数量</t>
    <rPh sb="0" eb="2">
      <t>スウリョウ</t>
    </rPh>
    <phoneticPr fontId="1"/>
  </si>
  <si>
    <t>小　　　計</t>
    <rPh sb="0" eb="5">
      <t>ショウケイ</t>
    </rPh>
    <phoneticPr fontId="1"/>
  </si>
  <si>
    <t>世界連盟ウォーターバッジ</t>
    <rPh sb="0" eb="2">
      <t>セカイ</t>
    </rPh>
    <rPh sb="2" eb="4">
      <t>レンメイ</t>
    </rPh>
    <phoneticPr fontId="1"/>
  </si>
  <si>
    <t>アジア太平洋地域インタレストバッジ</t>
    <rPh sb="3" eb="6">
      <t>タイヘイヨウ</t>
    </rPh>
    <rPh sb="6" eb="8">
      <t>チイキ</t>
    </rPh>
    <phoneticPr fontId="1"/>
  </si>
  <si>
    <t>品　　名</t>
    <rPh sb="0" eb="4">
      <t>ヒンメイ</t>
    </rPh>
    <phoneticPr fontId="1"/>
  </si>
  <si>
    <t>こんにちはお友だち</t>
    <rPh sb="6" eb="7">
      <t>トモダチ</t>
    </rPh>
    <phoneticPr fontId="1"/>
  </si>
  <si>
    <t>しぜん大すき</t>
    <rPh sb="3" eb="4">
      <t>ダイ</t>
    </rPh>
    <phoneticPr fontId="1"/>
  </si>
  <si>
    <t>わたしは元気</t>
    <rPh sb="4" eb="6">
      <t>ゲンキ</t>
    </rPh>
    <phoneticPr fontId="1"/>
  </si>
  <si>
    <t>みんなの中のわたし</t>
    <rPh sb="4" eb="5">
      <t>ナカ</t>
    </rPh>
    <phoneticPr fontId="1"/>
  </si>
  <si>
    <t>お金のたび</t>
    <rPh sb="1" eb="2">
      <t>カネ</t>
    </rPh>
    <phoneticPr fontId="1"/>
  </si>
  <si>
    <t>せかいと友だち</t>
    <rPh sb="4" eb="5">
      <t>トモ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</si>
  <si>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</si>
  <si>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</si>
  <si>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私と家族</t>
    <rPh sb="0" eb="1">
      <t>ワタシ</t>
    </rPh>
    <rPh sb="2" eb="4">
      <t>カゾク</t>
    </rPh>
    <phoneticPr fontId="1"/>
  </si>
  <si>
    <t>すてきな私</t>
    <rPh sb="4" eb="5">
      <t>ワタシ</t>
    </rPh>
    <phoneticPr fontId="1"/>
  </si>
  <si>
    <t>私の趣味</t>
    <rPh sb="0" eb="1">
      <t>ワタシ</t>
    </rPh>
    <rPh sb="2" eb="4">
      <t>シュミ</t>
    </rPh>
    <phoneticPr fontId="1"/>
  </si>
  <si>
    <t>大切ないのち</t>
    <rPh sb="0" eb="2">
      <t>タイセツ</t>
    </rPh>
    <phoneticPr fontId="1"/>
  </si>
  <si>
    <t>私のいのり</t>
    <rPh sb="0" eb="1">
      <t>ワタシ</t>
    </rPh>
    <phoneticPr fontId="1"/>
  </si>
  <si>
    <t>社会のしくみ</t>
    <rPh sb="0" eb="2">
      <t>シャカイ</t>
    </rPh>
    <phoneticPr fontId="1"/>
  </si>
  <si>
    <t>経済のしくみ</t>
    <rPh sb="0" eb="2">
      <t>ケイザイ</t>
    </rPh>
    <phoneticPr fontId="1"/>
  </si>
  <si>
    <t>地球の人々</t>
    <rPh sb="0" eb="2">
      <t>チキュウ</t>
    </rPh>
    <rPh sb="3" eb="5">
      <t>ヒトビト</t>
    </rPh>
    <phoneticPr fontId="1"/>
  </si>
  <si>
    <t>私たちのまち</t>
    <rPh sb="0" eb="1">
      <t>ワタシ</t>
    </rPh>
    <phoneticPr fontId="1"/>
  </si>
  <si>
    <t>私たちの国</t>
    <rPh sb="0" eb="1">
      <t>ワタシ</t>
    </rPh>
    <rPh sb="4" eb="5">
      <t>クニ</t>
    </rPh>
    <phoneticPr fontId="1"/>
  </si>
  <si>
    <t>世界の国々</t>
    <rPh sb="0" eb="2">
      <t>セカイ</t>
    </rPh>
    <rPh sb="3" eb="5">
      <t>クニグニ</t>
    </rPh>
    <phoneticPr fontId="1"/>
  </si>
  <si>
    <t>平和なせかい</t>
    <rPh sb="0" eb="2">
      <t>ヘイワ</t>
    </rPh>
    <phoneticPr fontId="1"/>
  </si>
  <si>
    <t>私の意見</t>
    <rPh sb="0" eb="1">
      <t>ワタシ</t>
    </rPh>
    <rPh sb="2" eb="4">
      <t>イケン</t>
    </rPh>
    <phoneticPr fontId="1"/>
  </si>
  <si>
    <t>暮らしとまち</t>
    <rPh sb="0" eb="1">
      <t>ク</t>
    </rPh>
    <phoneticPr fontId="1"/>
  </si>
  <si>
    <t>大切な資源</t>
    <rPh sb="0" eb="2">
      <t>タイセツ</t>
    </rPh>
    <rPh sb="3" eb="5">
      <t>シゲン</t>
    </rPh>
    <phoneticPr fontId="1"/>
  </si>
  <si>
    <t>自然とひと</t>
    <rPh sb="0" eb="2">
      <t>シゼン</t>
    </rPh>
    <phoneticPr fontId="1"/>
  </si>
  <si>
    <t>野外での活動</t>
    <rPh sb="0" eb="2">
      <t>ヤガイ</t>
    </rPh>
    <rPh sb="4" eb="6">
      <t>カツドウ</t>
    </rPh>
    <phoneticPr fontId="1"/>
  </si>
  <si>
    <t>野外料理</t>
    <rPh sb="0" eb="2">
      <t>ヤガイ</t>
    </rPh>
    <rPh sb="2" eb="4">
      <t>リョウリ</t>
    </rPh>
    <phoneticPr fontId="1"/>
  </si>
  <si>
    <t>楽しいキャンプ</t>
    <rPh sb="0" eb="1">
      <t>タノ</t>
    </rPh>
    <phoneticPr fontId="1"/>
  </si>
  <si>
    <t>世界のガールスカウト</t>
    <rPh sb="0" eb="2">
      <t>セカイ</t>
    </rPh>
    <phoneticPr fontId="1"/>
  </si>
  <si>
    <t>独　　　自</t>
    <rPh sb="0" eb="5">
      <t>ドクジ</t>
    </rPh>
    <phoneticPr fontId="1"/>
  </si>
  <si>
    <t>小　　　計</t>
    <rPh sb="0" eb="1">
      <t>ショウ</t>
    </rPh>
    <rPh sb="4" eb="5">
      <t>ケイ</t>
    </rPh>
    <phoneticPr fontId="1"/>
  </si>
  <si>
    <t>食物と栄養</t>
    <rPh sb="0" eb="2">
      <t>ショクモツ</t>
    </rPh>
    <rPh sb="3" eb="5">
      <t>エイヨウ</t>
    </rPh>
    <phoneticPr fontId="1"/>
  </si>
  <si>
    <t>健　　康</t>
    <rPh sb="0" eb="1">
      <t>ケン</t>
    </rPh>
    <rPh sb="3" eb="4">
      <t>ヤスシ</t>
    </rPh>
    <phoneticPr fontId="1"/>
  </si>
  <si>
    <t>安　　全</t>
    <rPh sb="0" eb="1">
      <t>アン</t>
    </rPh>
    <rPh sb="3" eb="4">
      <t>ゼン</t>
    </rPh>
    <phoneticPr fontId="1"/>
  </si>
  <si>
    <t>家庭生活</t>
    <rPh sb="0" eb="2">
      <t>カテイ</t>
    </rPh>
    <rPh sb="2" eb="4">
      <t>セイカツ</t>
    </rPh>
    <phoneticPr fontId="1"/>
  </si>
  <si>
    <t>趣　　味</t>
    <rPh sb="0" eb="1">
      <t>オモムキ</t>
    </rPh>
    <rPh sb="3" eb="4">
      <t>アジ</t>
    </rPh>
    <phoneticPr fontId="1"/>
  </si>
  <si>
    <t>経　　済</t>
    <rPh sb="0" eb="1">
      <t>キョウ</t>
    </rPh>
    <rPh sb="3" eb="4">
      <t>スミ</t>
    </rPh>
    <phoneticPr fontId="1"/>
  </si>
  <si>
    <t>野外活動</t>
    <rPh sb="0" eb="2">
      <t>ヤガイ</t>
    </rPh>
    <rPh sb="2" eb="4">
      <t>カツドウ</t>
    </rPh>
    <phoneticPr fontId="1"/>
  </si>
  <si>
    <t>自然環境</t>
    <rPh sb="0" eb="2">
      <t>シゼン</t>
    </rPh>
    <rPh sb="2" eb="4">
      <t>カンキョウ</t>
    </rPh>
    <phoneticPr fontId="1"/>
  </si>
  <si>
    <t>生活と科学</t>
    <rPh sb="0" eb="2">
      <t>セイカツ</t>
    </rPh>
    <rPh sb="3" eb="5">
      <t>カガク</t>
    </rPh>
    <phoneticPr fontId="1"/>
  </si>
  <si>
    <t>情　　報</t>
    <rPh sb="0" eb="1">
      <t>ジョウ</t>
    </rPh>
    <rPh sb="3" eb="4">
      <t>ホウ</t>
    </rPh>
    <phoneticPr fontId="1"/>
  </si>
  <si>
    <t>文化と遺産</t>
    <rPh sb="0" eb="2">
      <t>ブンカ</t>
    </rPh>
    <rPh sb="3" eb="5">
      <t>イサン</t>
    </rPh>
    <phoneticPr fontId="1"/>
  </si>
  <si>
    <t>共　　生</t>
    <rPh sb="0" eb="1">
      <t>トモ</t>
    </rPh>
    <rPh sb="3" eb="4">
      <t>ショウ</t>
    </rPh>
    <phoneticPr fontId="1"/>
  </si>
  <si>
    <t>国際理解</t>
    <rPh sb="0" eb="2">
      <t>コクサイ</t>
    </rPh>
    <rPh sb="2" eb="4">
      <t>リカイ</t>
    </rPh>
    <phoneticPr fontId="1"/>
  </si>
  <si>
    <t>宗教の探求</t>
    <rPh sb="0" eb="2">
      <t>シュウキョウ</t>
    </rPh>
    <rPh sb="3" eb="5">
      <t>タンキュウ</t>
    </rPh>
    <phoneticPr fontId="1"/>
  </si>
  <si>
    <t>平　　和</t>
    <rPh sb="0" eb="1">
      <t>ヒラ</t>
    </rPh>
    <rPh sb="3" eb="4">
      <t>ワ</t>
    </rPh>
    <phoneticPr fontId="1"/>
  </si>
  <si>
    <t>部門</t>
    <rPh sb="0" eb="2">
      <t>ブモン</t>
    </rPh>
    <phoneticPr fontId="1"/>
  </si>
  <si>
    <t>合計</t>
    <rPh sb="0" eb="2">
      <t>ゴウケイ</t>
    </rPh>
    <phoneticPr fontId="1"/>
  </si>
  <si>
    <t>バッジ数量</t>
    <rPh sb="3" eb="5">
      <t>スウリョウ</t>
    </rPh>
    <phoneticPr fontId="1"/>
  </si>
  <si>
    <t>大切な地きゅう</t>
    <rPh sb="0" eb="1">
      <t>タイセツ</t>
    </rPh>
    <rPh sb="1" eb="2">
      <t>セツ</t>
    </rPh>
    <rPh sb="3" eb="4">
      <t>チキュウ</t>
    </rPh>
    <phoneticPr fontId="1"/>
  </si>
  <si>
    <t>アジア太平洋地域環境保護バッジ</t>
    <rPh sb="3" eb="6">
      <t>タイヘイヨウ</t>
    </rPh>
    <rPh sb="6" eb="8">
      <t>チイキ</t>
    </rPh>
    <rPh sb="8" eb="10">
      <t>カンキョウ</t>
    </rPh>
    <rPh sb="10" eb="12">
      <t>ホゴ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</si>
  <si>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</si>
  <si>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</si>
  <si>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申込ﾘｰﾀﾞｰ氏名</t>
    <rPh sb="1" eb="2">
      <t>コ</t>
    </rPh>
    <rPh sb="7" eb="9">
      <t>シメイ</t>
    </rPh>
    <phoneticPr fontId="1"/>
  </si>
  <si>
    <t>申込リーダー氏名</t>
    <rPh sb="0" eb="2">
      <t>モウシコミ</t>
    </rPh>
    <rPh sb="6" eb="8">
      <t>シメイ</t>
    </rPh>
    <phoneticPr fontId="1"/>
  </si>
  <si>
    <t>ワクワクキャンプ</t>
    <phoneticPr fontId="1"/>
  </si>
  <si>
    <t>わたしのことばで</t>
    <phoneticPr fontId="1"/>
  </si>
  <si>
    <t>ブラウニーにまかせて</t>
    <phoneticPr fontId="1"/>
  </si>
  <si>
    <t>　</t>
    <phoneticPr fontId="1"/>
  </si>
  <si>
    <t>ライフプラン</t>
    <phoneticPr fontId="1"/>
  </si>
  <si>
    <t>ブラウニー</t>
    <phoneticPr fontId="1"/>
  </si>
  <si>
    <t>ジュニア</t>
    <phoneticPr fontId="1"/>
  </si>
  <si>
    <t>シニア</t>
    <phoneticPr fontId="1"/>
  </si>
  <si>
    <t>レンジャー</t>
    <phoneticPr fontId="1"/>
  </si>
  <si>
    <t>独　　自</t>
    <rPh sb="0" eb="1">
      <t>ドク</t>
    </rPh>
    <rPh sb="3" eb="4">
      <t>ジ</t>
    </rPh>
    <phoneticPr fontId="1"/>
  </si>
  <si>
    <t xml:space="preserve"> 健康と安全</t>
    <rPh sb="1" eb="2">
      <t>ケン</t>
    </rPh>
    <rPh sb="2" eb="3">
      <t>ヤスシ</t>
    </rPh>
    <rPh sb="4" eb="6">
      <t>アンゼン</t>
    </rPh>
    <phoneticPr fontId="1"/>
  </si>
  <si>
    <t>生　　活</t>
    <rPh sb="0" eb="1">
      <t>ショウ</t>
    </rPh>
    <rPh sb="3" eb="4">
      <t>カツ</t>
    </rPh>
    <phoneticPr fontId="1"/>
  </si>
  <si>
    <t>環　　境</t>
    <rPh sb="0" eb="1">
      <t>ワ</t>
    </rPh>
    <rPh sb="3" eb="4">
      <t>サカイ</t>
    </rPh>
    <phoneticPr fontId="1"/>
  </si>
  <si>
    <t>科　　学</t>
    <rPh sb="0" eb="1">
      <t>カ</t>
    </rPh>
    <rPh sb="3" eb="4">
      <t>ガク</t>
    </rPh>
    <phoneticPr fontId="1"/>
  </si>
  <si>
    <t>　ガールスカウトバッジ 　ブラウニー　1</t>
    <phoneticPr fontId="1"/>
  </si>
  <si>
    <t>　ガールスカウトバッジ 　ブラウニー　２</t>
    <phoneticPr fontId="1"/>
  </si>
  <si>
    <t>　ガールスカウトバッジ 　ブラウニー　３</t>
    <phoneticPr fontId="1"/>
  </si>
  <si>
    <t>　ガールスカウトバッジ　シニア　1</t>
    <phoneticPr fontId="1"/>
  </si>
  <si>
    <t>　ガールスカウトバッジ　シニア　２</t>
    <phoneticPr fontId="1"/>
  </si>
  <si>
    <t>　ガールスカウトバッジ　シニア　３</t>
    <phoneticPr fontId="1"/>
  </si>
  <si>
    <t>　ガールスカウトバッジ　ジュニア　1</t>
    <phoneticPr fontId="1"/>
  </si>
  <si>
    <t>　ガールスカウトバッジ　ジュニア　２</t>
    <phoneticPr fontId="1"/>
  </si>
  <si>
    <t>　ガールスカウトバッジ　ジュニア　３</t>
    <phoneticPr fontId="1"/>
  </si>
  <si>
    <t>ガールスカウトバッジ　レンジャー２</t>
    <phoneticPr fontId="1"/>
  </si>
  <si>
    <t xml:space="preserve">ガールスカウトバッジ　レンジャー３ </t>
    <phoneticPr fontId="1"/>
  </si>
  <si>
    <t>ガールスカウトバッジ　レンジャー１</t>
    <phoneticPr fontId="1"/>
  </si>
  <si>
    <r>
      <t>　千葉県第</t>
    </r>
    <r>
      <rPr>
        <u/>
        <sz val="18"/>
        <rFont val="ＭＳ Ｐ明朝"/>
        <family val="1"/>
        <charset val="128"/>
      </rPr>
      <t>　　　</t>
    </r>
    <r>
      <rPr>
        <sz val="18"/>
        <rFont val="ＭＳ Ｐ明朝"/>
        <family val="1"/>
        <charset val="128"/>
      </rPr>
      <t>団</t>
    </r>
    <rPh sb="1" eb="4">
      <t>チバケン</t>
    </rPh>
    <rPh sb="4" eb="5">
      <t>ダイ</t>
    </rPh>
    <rPh sb="8" eb="9">
      <t>ダン</t>
    </rPh>
    <phoneticPr fontId="1"/>
  </si>
  <si>
    <t>　千葉県第　　　団</t>
    <rPh sb="1" eb="4">
      <t>チバケン</t>
    </rPh>
    <rPh sb="4" eb="5">
      <t>ダイ</t>
    </rPh>
    <rPh sb="8" eb="9">
      <t>ダン</t>
    </rPh>
    <phoneticPr fontId="1"/>
  </si>
  <si>
    <t>レッドリボンバッジ</t>
    <phoneticPr fontId="1"/>
  </si>
  <si>
    <t>千葉県第　　　団　団委員長名　　　　　　　　　　　</t>
    <rPh sb="0" eb="3">
      <t>チバケン</t>
    </rPh>
    <rPh sb="3" eb="4">
      <t>ダイ</t>
    </rPh>
    <rPh sb="7" eb="8">
      <t>ダン</t>
    </rPh>
    <rPh sb="9" eb="10">
      <t>ダン</t>
    </rPh>
    <rPh sb="10" eb="13">
      <t>イインチョウ</t>
    </rPh>
    <rPh sb="13" eb="14">
      <t>メイ</t>
    </rPh>
    <phoneticPr fontId="1"/>
  </si>
  <si>
    <t>ＴＥＬ</t>
    <phoneticPr fontId="1"/>
  </si>
  <si>
    <t>※日中ご連絡が取れるＴＥＬ</t>
    <rPh sb="1" eb="3">
      <t>ニッチュウ</t>
    </rPh>
    <rPh sb="4" eb="6">
      <t>レンラク</t>
    </rPh>
    <rPh sb="7" eb="8">
      <t>ト</t>
    </rPh>
    <phoneticPr fontId="1"/>
  </si>
  <si>
    <t>ＳＴＶバッジ　　（３０歳未満）</t>
    <rPh sb="11" eb="12">
      <t>サイ</t>
    </rPh>
    <rPh sb="12" eb="14">
      <t>ミマン</t>
    </rPh>
    <phoneticPr fontId="1"/>
  </si>
  <si>
    <t>※日中ご連絡が取れるＴＥＬ</t>
    <phoneticPr fontId="1"/>
  </si>
  <si>
    <t xml:space="preserve">     年　　　月　　　日</t>
    <rPh sb="5" eb="6">
      <t>ネン</t>
    </rPh>
    <rPh sb="9" eb="10">
      <t>ツキ</t>
    </rPh>
    <rPh sb="13" eb="14">
      <t>ヒ</t>
    </rPh>
    <phoneticPr fontId="1"/>
  </si>
  <si>
    <t xml:space="preserve">    年　　　　月　　　　日</t>
    <rPh sb="4" eb="5">
      <t>ネン</t>
    </rPh>
    <rPh sb="9" eb="10">
      <t>ツキ</t>
    </rPh>
    <rPh sb="14" eb="15">
      <t>ヒ</t>
    </rPh>
    <phoneticPr fontId="1"/>
  </si>
  <si>
    <t xml:space="preserve">      年　　　月　　　日</t>
    <rPh sb="6" eb="7">
      <t>ネン</t>
    </rPh>
    <rPh sb="10" eb="11">
      <t>ツキ</t>
    </rPh>
    <rPh sb="14" eb="15">
      <t>ヒ</t>
    </rPh>
    <phoneticPr fontId="1"/>
  </si>
  <si>
    <t>テンダーフット部門バッジ　合計</t>
    <rPh sb="7" eb="9">
      <t>ブモン</t>
    </rPh>
    <rPh sb="13" eb="15">
      <t>ゴウケイ</t>
    </rPh>
    <phoneticPr fontId="1"/>
  </si>
  <si>
    <t>ブラウニー部門バッジ　合計</t>
    <rPh sb="5" eb="7">
      <t>ブモン</t>
    </rPh>
    <rPh sb="11" eb="13">
      <t>ゴウケイ</t>
    </rPh>
    <phoneticPr fontId="1"/>
  </si>
  <si>
    <t>ジュニア部門バッジ合計</t>
    <rPh sb="4" eb="6">
      <t>ブモン</t>
    </rPh>
    <phoneticPr fontId="1"/>
  </si>
  <si>
    <t>シニア部門バッジ　合計</t>
    <rPh sb="3" eb="5">
      <t>ブモン</t>
    </rPh>
    <rPh sb="9" eb="11">
      <t>ゴウケイ</t>
    </rPh>
    <phoneticPr fontId="1"/>
  </si>
  <si>
    <t>レンジャー部門バッジ合計</t>
    <rPh sb="5" eb="7">
      <t>ブモン</t>
    </rPh>
    <rPh sb="10" eb="12">
      <t>ゴウケイ</t>
    </rPh>
    <phoneticPr fontId="1"/>
  </si>
  <si>
    <t>＊リーダーシップバッジは、少女活動委員会に所定の書類</t>
    <phoneticPr fontId="1"/>
  </si>
  <si>
    <t>を提出後、トレイナー会で承認を受けてからの申込みに</t>
    <rPh sb="10" eb="11">
      <t>カイ</t>
    </rPh>
    <rPh sb="12" eb="14">
      <t>ショウニン</t>
    </rPh>
    <rPh sb="15" eb="16">
      <t>ウ</t>
    </rPh>
    <phoneticPr fontId="1"/>
  </si>
  <si>
    <t>なります。</t>
    <phoneticPr fontId="1"/>
  </si>
  <si>
    <t>＊承認を受けた方に、財政委員会より</t>
    <rPh sb="1" eb="3">
      <t>ショウニン</t>
    </rPh>
    <rPh sb="4" eb="5">
      <t>ウ</t>
    </rPh>
    <rPh sb="7" eb="8">
      <t>カタ</t>
    </rPh>
    <rPh sb="10" eb="12">
      <t>ザイセイ</t>
    </rPh>
    <rPh sb="12" eb="15">
      <t>イインカイ</t>
    </rPh>
    <phoneticPr fontId="1"/>
  </si>
  <si>
    <t>「リーダーシップバッジ申込書」をお渡しします。</t>
    <rPh sb="17" eb="18">
      <t>ワタ</t>
    </rPh>
    <phoneticPr fontId="1"/>
  </si>
  <si>
    <t>テンダーフット</t>
    <phoneticPr fontId="1"/>
  </si>
  <si>
    <t>　千葉県第　　  　団</t>
    <rPh sb="1" eb="4">
      <t>チバケン</t>
    </rPh>
    <rPh sb="4" eb="5">
      <t>ダイ</t>
    </rPh>
    <rPh sb="10" eb="11">
      <t>ダン</t>
    </rPh>
    <phoneticPr fontId="1"/>
  </si>
  <si>
    <t>（2016年4月修正）</t>
    <rPh sb="5" eb="6">
      <t>ネン</t>
    </rPh>
    <rPh sb="7" eb="8">
      <t>ガツ</t>
    </rPh>
    <rPh sb="8" eb="10">
      <t>シュウセイ</t>
    </rPh>
    <phoneticPr fontId="1"/>
  </si>
  <si>
    <t>VAVバッジ</t>
    <phoneticPr fontId="1"/>
  </si>
  <si>
    <t>申込リーダー氏名　</t>
    <rPh sb="0" eb="2">
      <t>モウシコミ</t>
    </rPh>
    <rPh sb="6" eb="8">
      <t>シメイ</t>
    </rPh>
    <phoneticPr fontId="1"/>
  </si>
  <si>
    <t>VAVバッジ　（25歳未満）</t>
    <rPh sb="10" eb="11">
      <t>サイ</t>
    </rPh>
    <rPh sb="11" eb="13">
      <t>ミマン</t>
    </rPh>
    <phoneticPr fontId="1"/>
  </si>
  <si>
    <t>ＴＥＬ　</t>
    <phoneticPr fontId="1"/>
  </si>
  <si>
    <t>第　　団　団委員長名　　　　　　　　　　　　　　　ＴＥＬ　</t>
    <rPh sb="0" eb="1">
      <t>ダイ</t>
    </rPh>
    <rPh sb="3" eb="4">
      <t>ダン</t>
    </rPh>
    <rPh sb="5" eb="6">
      <t>ダン</t>
    </rPh>
    <rPh sb="6" eb="9">
      <t>イインチョウ</t>
    </rPh>
    <rPh sb="9" eb="10">
      <t>メイ</t>
    </rPh>
    <phoneticPr fontId="1"/>
  </si>
  <si>
    <t>送料＊希望団のみ</t>
    <rPh sb="0" eb="2">
      <t>ソウリョウ</t>
    </rPh>
    <rPh sb="3" eb="5">
      <t>キボウ</t>
    </rPh>
    <rPh sb="5" eb="6">
      <t>ダン</t>
    </rPh>
    <phoneticPr fontId="1"/>
  </si>
  <si>
    <t>　２０１７年度バッジ集計表　</t>
    <rPh sb="5" eb="6">
      <t>ネン</t>
    </rPh>
    <rPh sb="6" eb="7">
      <t>ド</t>
    </rPh>
    <rPh sb="10" eb="12">
      <t>シュウケイ</t>
    </rPh>
    <rPh sb="12" eb="13">
      <t>ヒョウ</t>
    </rPh>
    <phoneticPr fontId="1"/>
  </si>
  <si>
    <t>申請日　　　　  年　　　月　　　日</t>
    <rPh sb="0" eb="2">
      <t>シンセイ</t>
    </rPh>
    <rPh sb="2" eb="3">
      <t>ビ</t>
    </rPh>
    <rPh sb="9" eb="10">
      <t>ネン</t>
    </rPh>
    <rPh sb="13" eb="14">
      <t>ツキ</t>
    </rPh>
    <rPh sb="17" eb="18">
      <t>ヒ</t>
    </rPh>
    <phoneticPr fontId="1"/>
  </si>
  <si>
    <t>申請日</t>
    <rPh sb="0" eb="2">
      <t>シンセイ</t>
    </rPh>
    <rPh sb="2" eb="3">
      <t>ビ</t>
    </rPh>
    <phoneticPr fontId="1"/>
  </si>
  <si>
    <t>　　年　　　　月　　　　日</t>
    <rPh sb="2" eb="3">
      <t>ネン</t>
    </rPh>
    <rPh sb="7" eb="8">
      <t>ツキ</t>
    </rPh>
    <rPh sb="12" eb="13">
      <t>ヒ</t>
    </rPh>
    <phoneticPr fontId="1"/>
  </si>
  <si>
    <t>　２０１７年度レンジャー部門バッジ購入申込書　</t>
    <rPh sb="5" eb="6">
      <t>ネン</t>
    </rPh>
    <rPh sb="6" eb="7">
      <t>ド</t>
    </rPh>
    <rPh sb="12" eb="14">
      <t>ブモン</t>
    </rPh>
    <rPh sb="17" eb="19">
      <t>コウニュウ</t>
    </rPh>
    <rPh sb="19" eb="22">
      <t>モウシコミショ</t>
    </rPh>
    <phoneticPr fontId="1"/>
  </si>
  <si>
    <t>２０１７年度　シニア部門バッジ購入申込書　</t>
    <rPh sb="4" eb="5">
      <t>ネン</t>
    </rPh>
    <rPh sb="5" eb="6">
      <t>ド</t>
    </rPh>
    <rPh sb="10" eb="12">
      <t>ブモン</t>
    </rPh>
    <rPh sb="15" eb="17">
      <t>コウニュウ</t>
    </rPh>
    <rPh sb="17" eb="20">
      <t>モウシコミショ</t>
    </rPh>
    <phoneticPr fontId="1"/>
  </si>
  <si>
    <t>　２０１７年度ジュニア部門バッジ購入申込書　</t>
    <rPh sb="5" eb="6">
      <t>ネン</t>
    </rPh>
    <rPh sb="6" eb="7">
      <t>ド</t>
    </rPh>
    <rPh sb="11" eb="13">
      <t>ブモン</t>
    </rPh>
    <rPh sb="16" eb="18">
      <t>コウニュウ</t>
    </rPh>
    <rPh sb="18" eb="21">
      <t>モウシコミショ</t>
    </rPh>
    <phoneticPr fontId="1"/>
  </si>
  <si>
    <t>　２０１７年度ブラウニー部門バッジ購入申込書　</t>
    <rPh sb="5" eb="6">
      <t>ネン</t>
    </rPh>
    <rPh sb="6" eb="7">
      <t>ド</t>
    </rPh>
    <rPh sb="12" eb="14">
      <t>ブモン</t>
    </rPh>
    <rPh sb="17" eb="19">
      <t>コウニュウ</t>
    </rPh>
    <rPh sb="19" eb="22">
      <t>モウシコミショ</t>
    </rPh>
    <phoneticPr fontId="1"/>
  </si>
  <si>
    <t>　２０１７年度テンダーフット部門バッジ購入申込書　</t>
    <rPh sb="5" eb="6">
      <t>ネン</t>
    </rPh>
    <rPh sb="6" eb="7">
      <t>ド</t>
    </rPh>
    <rPh sb="14" eb="16">
      <t>ブモン</t>
    </rPh>
    <rPh sb="19" eb="21">
      <t>コウニュウ</t>
    </rPh>
    <rPh sb="21" eb="24">
      <t>モウシコミショ</t>
    </rPh>
    <phoneticPr fontId="1"/>
  </si>
  <si>
    <t>大好きなわたしバッジ</t>
    <rPh sb="0" eb="2">
      <t>ダイス</t>
    </rPh>
    <phoneticPr fontId="1"/>
  </si>
  <si>
    <t>防災マイスターバッジ</t>
    <rPh sb="0" eb="2">
      <t>ボウサイ</t>
    </rPh>
    <phoneticPr fontId="1"/>
  </si>
  <si>
    <t>G×Gﾊﾞｯｼﾞ　　オレンジ</t>
    <phoneticPr fontId="1"/>
  </si>
  <si>
    <t>ＳＴＶバッジ　　</t>
    <phoneticPr fontId="1"/>
  </si>
  <si>
    <t>Ｇ×Ｇバッジ　オレンジ</t>
    <phoneticPr fontId="1"/>
  </si>
  <si>
    <t>成人</t>
    <rPh sb="0" eb="2">
      <t>セイジン</t>
    </rPh>
    <phoneticPr fontId="1"/>
  </si>
  <si>
    <t>成人バッジ　　合計</t>
    <rPh sb="0" eb="2">
      <t>セイジン</t>
    </rPh>
    <rPh sb="7" eb="9">
      <t>ゴウケイ</t>
    </rPh>
    <phoneticPr fontId="1"/>
  </si>
  <si>
    <t>千葉県連盟メール・ＦＡＸ・郵送いずれかの方法でお送りください。</t>
    <rPh sb="13" eb="15">
      <t>ユウソウ</t>
    </rPh>
    <rPh sb="20" eb="22">
      <t>ホウホウ</t>
    </rPh>
    <rPh sb="24" eb="25">
      <t>オク</t>
    </rPh>
    <phoneticPr fontId="1"/>
  </si>
  <si>
    <r>
      <t>　　　　　　メールアドレス　　　</t>
    </r>
    <r>
      <rPr>
        <u/>
        <sz val="16"/>
        <color indexed="60"/>
        <rFont val="ＭＳ Ｐゴシック"/>
        <family val="3"/>
        <charset val="128"/>
      </rPr>
      <t>gs-chiba@nifty.com</t>
    </r>
    <phoneticPr fontId="1"/>
  </si>
  <si>
    <t>　　2．　団連絡先に送る（送料￥360　上記申込み表数量欄　1　と入力してください。）</t>
    <rPh sb="5" eb="6">
      <t>ダン</t>
    </rPh>
    <rPh sb="6" eb="9">
      <t>レンラクサキ</t>
    </rPh>
    <rPh sb="10" eb="11">
      <t>オク</t>
    </rPh>
    <rPh sb="13" eb="15">
      <t>ソウリョウ</t>
    </rPh>
    <rPh sb="20" eb="22">
      <t>ジョウキ</t>
    </rPh>
    <rPh sb="22" eb="24">
      <t>モウシコ</t>
    </rPh>
    <rPh sb="25" eb="26">
      <t>ヒョウ</t>
    </rPh>
    <rPh sb="26" eb="28">
      <t>スウリョウ</t>
    </rPh>
    <rPh sb="28" eb="29">
      <t>ラン</t>
    </rPh>
    <rPh sb="33" eb="35">
      <t>ニュウリョク</t>
    </rPh>
    <phoneticPr fontId="1"/>
  </si>
  <si>
    <t>　　　　　　振込先　　　　ゆうちょ銀行</t>
    <rPh sb="6" eb="8">
      <t>フリコミ</t>
    </rPh>
    <rPh sb="8" eb="9">
      <t>サキ</t>
    </rPh>
    <rPh sb="17" eb="19">
      <t>ギンコウ</t>
    </rPh>
    <phoneticPr fontId="1"/>
  </si>
  <si>
    <t>　　　　　　口座番号　　００１７０－７－４０４０６６</t>
    <rPh sb="6" eb="8">
      <t>コウザ</t>
    </rPh>
    <rPh sb="8" eb="10">
      <t>バンゴウ</t>
    </rPh>
    <phoneticPr fontId="1"/>
  </si>
  <si>
    <t>　　　　　　加入者名　　（一社）ガールスカウト千葉県連盟</t>
    <rPh sb="6" eb="9">
      <t>カニュウシャ</t>
    </rPh>
    <rPh sb="9" eb="10">
      <t>メイ</t>
    </rPh>
    <rPh sb="13" eb="15">
      <t>イッシャ</t>
    </rPh>
    <rPh sb="23" eb="28">
      <t>チバケンレンメイ</t>
    </rPh>
    <phoneticPr fontId="1"/>
  </si>
  <si>
    <t>申込み締切り　　2018年　　2月　　28日　　（期日厳守）　　</t>
  </si>
  <si>
    <t>【受取方法】　（どちらかに必ず○を付けてください）</t>
  </si>
  <si>
    <t>　　1．　県連まで受取りにくる　（受取り希望日：　　　　月　　　日）　</t>
  </si>
  <si>
    <t>【バッジ代金支払い方法】　（どちらかに〇を付けてください）</t>
  </si>
  <si>
    <t>　　１.現金　（県連盟事務局での支払い）</t>
  </si>
  <si>
    <t>　　２.振込</t>
  </si>
  <si>
    <t>☆　支払い期間　2018年3月5日　～3月15日</t>
  </si>
  <si>
    <t>☆　受取期間　2018年3月16日　～3月30日</t>
  </si>
  <si>
    <t>　２０１７年度成人バッジ購入申込書</t>
  </si>
  <si>
    <t>●成人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</si>
</sst>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#,###;#,###"/>
    <numFmt numFmtId="178" formatCode="#,###;[Red]\-#,###"/>
    <numFmt numFmtId="179" formatCode="#,###"/>
    <numFmt numFmtId="180" formatCode="#"/>
    <numFmt numFmtId="181" formatCode="#,###;\-#,###"/>
    <numFmt numFmtId="182" formatCode="##,###,###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u/>
      <sz val="18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u/>
      <sz val="16"/>
      <color indexed="6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9" fontId="9" fillId="0" borderId="12" xfId="0" applyNumberFormat="1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179" fontId="9" fillId="0" borderId="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15" xfId="0" applyFont="1" applyBorder="1" applyAlignment="1"/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78" fontId="8" fillId="0" borderId="1" xfId="0" applyNumberFormat="1" applyFont="1" applyBorder="1" applyAlignment="1"/>
    <xf numFmtId="0" fontId="8" fillId="0" borderId="1" xfId="0" applyFont="1" applyBorder="1" applyAlignment="1">
      <alignment horizontal="right"/>
    </xf>
    <xf numFmtId="0" fontId="2" fillId="0" borderId="0" xfId="0" applyFont="1" applyAlignme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9" fontId="9" fillId="0" borderId="5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9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179" fontId="9" fillId="0" borderId="4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9" fontId="8" fillId="0" borderId="1" xfId="0" applyNumberFormat="1" applyFont="1" applyBorder="1" applyAlignment="1"/>
    <xf numFmtId="0" fontId="2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182" fontId="9" fillId="0" borderId="2" xfId="0" applyNumberFormat="1" applyFont="1" applyBorder="1" applyAlignment="1">
      <alignment vertical="center"/>
    </xf>
    <xf numFmtId="181" fontId="9" fillId="0" borderId="5" xfId="0" applyNumberFormat="1" applyFont="1" applyBorder="1" applyAlignment="1">
      <alignment vertical="center"/>
    </xf>
    <xf numFmtId="181" fontId="9" fillId="0" borderId="2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vertical="center"/>
    </xf>
    <xf numFmtId="182" fontId="9" fillId="0" borderId="7" xfId="0" applyNumberFormat="1" applyFont="1" applyBorder="1" applyAlignment="1">
      <alignment vertical="center"/>
    </xf>
    <xf numFmtId="182" fontId="9" fillId="0" borderId="13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vertical="center"/>
    </xf>
    <xf numFmtId="182" fontId="9" fillId="0" borderId="0" xfId="0" applyNumberFormat="1" applyFont="1" applyAlignment="1">
      <alignment vertical="center"/>
    </xf>
    <xf numFmtId="181" fontId="9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82" fontId="9" fillId="0" borderId="5" xfId="0" applyNumberFormat="1" applyFont="1" applyBorder="1" applyAlignment="1">
      <alignment vertical="center"/>
    </xf>
    <xf numFmtId="181" fontId="9" fillId="0" borderId="1" xfId="0" applyNumberFormat="1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181" fontId="9" fillId="0" borderId="3" xfId="0" applyNumberFormat="1" applyFont="1" applyBorder="1" applyAlignment="1">
      <alignment vertical="center"/>
    </xf>
    <xf numFmtId="182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181" fontId="9" fillId="0" borderId="13" xfId="0" applyNumberFormat="1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181" fontId="9" fillId="0" borderId="7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79" fontId="9" fillId="0" borderId="20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" xfId="0" applyFont="1" applyBorder="1"/>
    <xf numFmtId="0" fontId="11" fillId="0" borderId="1" xfId="0" applyFont="1" applyBorder="1"/>
    <xf numFmtId="0" fontId="4" fillId="0" borderId="0" xfId="0" applyFont="1" applyBorder="1" applyAlignment="1">
      <alignment horizontal="righ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181" fontId="9" fillId="0" borderId="26" xfId="0" applyNumberFormat="1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81" fontId="9" fillId="0" borderId="3" xfId="0" applyNumberFormat="1" applyFont="1" applyBorder="1" applyAlignment="1">
      <alignment horizontal="center" vertical="center"/>
    </xf>
    <xf numFmtId="181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81" fontId="9" fillId="0" borderId="30" xfId="0" applyNumberFormat="1" applyFont="1" applyBorder="1" applyAlignment="1">
      <alignment horizontal="center" vertical="center"/>
    </xf>
    <xf numFmtId="0" fontId="2" fillId="0" borderId="21" xfId="0" applyFont="1" applyBorder="1"/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82" fontId="6" fillId="0" borderId="3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181" fontId="9" fillId="0" borderId="31" xfId="0" applyNumberFormat="1" applyFont="1" applyBorder="1" applyAlignment="1">
      <alignment horizontal="center" vertical="center"/>
    </xf>
    <xf numFmtId="179" fontId="14" fillId="0" borderId="5" xfId="0" applyNumberFormat="1" applyFont="1" applyBorder="1" applyAlignment="1">
      <alignment horizontal="center" vertical="center"/>
    </xf>
    <xf numFmtId="179" fontId="14" fillId="0" borderId="2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79" fontId="1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6" fillId="0" borderId="2" xfId="1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/>
    <xf numFmtId="0" fontId="11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79" fontId="9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7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distributed"/>
    </xf>
    <xf numFmtId="0" fontId="9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79" fontId="14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80" fontId="4" fillId="0" borderId="1" xfId="0" applyNumberFormat="1" applyFont="1" applyBorder="1" applyAlignment="1">
      <alignment horizontal="right"/>
    </xf>
    <xf numFmtId="180" fontId="4" fillId="0" borderId="1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/>
    <xf numFmtId="0" fontId="6" fillId="0" borderId="4" xfId="0" applyFont="1" applyBorder="1" applyAlignment="1">
      <alignment horizontal="left" vertical="center" shrinkToFit="1"/>
    </xf>
    <xf numFmtId="0" fontId="18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/>
    <xf numFmtId="0" fontId="8" fillId="0" borderId="5" xfId="0" applyFont="1" applyBorder="1" applyAlignment="1">
      <alignment horizontal="left" vertical="distributed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L27"/>
  <sheetViews>
    <sheetView zoomScale="75" zoomScaleNormal="75" zoomScaleSheetLayoutView="75" workbookViewId="0"/>
  </sheetViews>
  <sheetFormatPr defaultColWidth="9" defaultRowHeight="13.5" x14ac:dyDescent="0.15"/>
  <cols>
    <col min="1" max="1" width="10" style="14" customWidth="1"/>
    <col min="2" max="2" width="37.5" style="14" customWidth="1"/>
    <col min="3" max="3" width="8.625" style="14" customWidth="1"/>
    <col min="4" max="4" width="8.875" style="14" customWidth="1"/>
    <col min="5" max="5" width="12.5" style="14" customWidth="1"/>
    <col min="6" max="6" width="2.5" style="14" customWidth="1"/>
    <col min="7" max="7" width="10" style="15" customWidth="1"/>
    <col min="8" max="8" width="22.5" style="15" customWidth="1"/>
    <col min="9" max="9" width="8.625" style="15" customWidth="1"/>
    <col min="10" max="10" width="8.75" style="14" customWidth="1"/>
    <col min="11" max="11" width="12.5" style="14" customWidth="1"/>
    <col min="12" max="12" width="9" style="14" hidden="1" customWidth="1"/>
    <col min="13" max="16384" width="9" style="14"/>
  </cols>
  <sheetData>
    <row r="1" spans="1:11" ht="25.5" customHeight="1" x14ac:dyDescent="0.15"/>
    <row r="2" spans="1:11" s="4" customFormat="1" ht="36.75" customHeight="1" x14ac:dyDescent="0.15">
      <c r="A2" s="235" t="s">
        <v>125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s="5" customFormat="1" ht="18.75" customHeight="1" x14ac:dyDescent="0.15">
      <c r="D3" s="6"/>
      <c r="E3" s="6"/>
      <c r="F3" s="6"/>
      <c r="G3" s="7"/>
      <c r="H3" s="226" t="s">
        <v>119</v>
      </c>
      <c r="I3" s="236" t="s">
        <v>95</v>
      </c>
      <c r="J3" s="236"/>
      <c r="K3" s="236"/>
    </row>
    <row r="4" spans="1:11" ht="35.25" customHeight="1" x14ac:dyDescent="0.2">
      <c r="A4" s="237" t="s">
        <v>88</v>
      </c>
      <c r="B4" s="237"/>
      <c r="C4" s="9" t="s">
        <v>60</v>
      </c>
      <c r="D4" s="10"/>
      <c r="E4" s="10"/>
      <c r="F4" s="10"/>
      <c r="G4" s="11"/>
      <c r="H4" s="82" t="s">
        <v>91</v>
      </c>
      <c r="I4" s="13"/>
      <c r="J4" s="13"/>
      <c r="K4" s="13"/>
    </row>
    <row r="5" spans="1:11" ht="27.75" customHeight="1" x14ac:dyDescent="0.15">
      <c r="G5" s="210" t="s">
        <v>94</v>
      </c>
      <c r="H5" s="209"/>
      <c r="I5" s="209"/>
      <c r="J5" s="209"/>
      <c r="K5" s="209"/>
    </row>
    <row r="6" spans="1:11" ht="21.95" customHeight="1" x14ac:dyDescent="0.15"/>
    <row r="7" spans="1:11" ht="21.75" customHeight="1" x14ac:dyDescent="0.15">
      <c r="A7" s="159" t="s">
        <v>0</v>
      </c>
      <c r="B7" s="17" t="s">
        <v>1</v>
      </c>
      <c r="C7" s="18" t="s">
        <v>57</v>
      </c>
      <c r="D7" s="17" t="s">
        <v>2</v>
      </c>
      <c r="E7" s="19" t="s">
        <v>58</v>
      </c>
      <c r="F7" s="20"/>
      <c r="G7" s="197"/>
      <c r="H7" s="88"/>
      <c r="I7" s="46"/>
      <c r="J7" s="88"/>
      <c r="K7" s="88"/>
    </row>
    <row r="8" spans="1:11" ht="21.95" customHeight="1" x14ac:dyDescent="0.15">
      <c r="A8" s="19">
        <v>13320</v>
      </c>
      <c r="B8" s="43" t="s">
        <v>128</v>
      </c>
      <c r="C8" s="173">
        <v>133</v>
      </c>
      <c r="D8" s="22"/>
      <c r="E8" s="23">
        <f>C8*D8</f>
        <v>0</v>
      </c>
      <c r="F8" s="20"/>
      <c r="G8" s="88"/>
      <c r="H8" s="208"/>
      <c r="I8" s="46"/>
      <c r="J8" s="46"/>
      <c r="K8" s="175"/>
    </row>
    <row r="9" spans="1:11" ht="21.95" customHeight="1" x14ac:dyDescent="0.15">
      <c r="A9" s="19">
        <v>13760</v>
      </c>
      <c r="B9" s="43" t="s">
        <v>127</v>
      </c>
      <c r="C9" s="173">
        <v>270</v>
      </c>
      <c r="D9" s="22"/>
      <c r="E9" s="23">
        <f>C8*D9</f>
        <v>0</v>
      </c>
      <c r="F9" s="20"/>
      <c r="G9" s="88"/>
      <c r="H9" s="208"/>
      <c r="I9" s="46"/>
      <c r="J9" s="46"/>
      <c r="K9" s="175"/>
    </row>
    <row r="10" spans="1:11" ht="21.95" customHeight="1" thickBot="1" x14ac:dyDescent="0.2">
      <c r="A10" s="29"/>
      <c r="B10" s="30"/>
      <c r="C10" s="212"/>
      <c r="D10" s="32"/>
      <c r="E10" s="33">
        <f>C8*D10</f>
        <v>0</v>
      </c>
      <c r="F10" s="20"/>
      <c r="G10" s="88"/>
      <c r="H10" s="208"/>
      <c r="I10" s="46"/>
      <c r="J10" s="46"/>
      <c r="K10" s="175"/>
    </row>
    <row r="11" spans="1:11" ht="21.95" customHeight="1" thickTop="1" x14ac:dyDescent="0.15">
      <c r="A11" s="35"/>
      <c r="B11" s="36" t="s">
        <v>3</v>
      </c>
      <c r="C11" s="37"/>
      <c r="D11" s="38">
        <f>SUM(D8:D10)</f>
        <v>0</v>
      </c>
      <c r="E11" s="39">
        <f>SUM(E8:E10)</f>
        <v>0</v>
      </c>
      <c r="F11" s="20"/>
      <c r="G11" s="88"/>
      <c r="H11" s="208"/>
      <c r="I11" s="46"/>
      <c r="J11" s="46"/>
      <c r="K11" s="175"/>
    </row>
    <row r="12" spans="1:11" ht="21.95" customHeight="1" x14ac:dyDescent="0.15">
      <c r="A12" s="40"/>
      <c r="B12" s="5"/>
      <c r="C12" s="20"/>
      <c r="D12" s="41"/>
      <c r="E12" s="42"/>
      <c r="F12" s="20"/>
      <c r="G12" s="88"/>
      <c r="H12" s="208"/>
      <c r="I12" s="88"/>
      <c r="J12" s="46"/>
      <c r="K12" s="175"/>
    </row>
    <row r="13" spans="1:11" ht="21.95" customHeight="1" x14ac:dyDescent="0.15">
      <c r="A13" s="88"/>
      <c r="B13" s="208"/>
      <c r="C13" s="207"/>
      <c r="D13" s="138"/>
      <c r="E13" s="139"/>
      <c r="F13" s="20"/>
      <c r="G13" s="88"/>
      <c r="H13" s="208"/>
      <c r="I13" s="46"/>
      <c r="J13" s="46"/>
      <c r="K13" s="175"/>
    </row>
    <row r="14" spans="1:11" ht="21.95" customHeight="1" x14ac:dyDescent="0.15">
      <c r="A14" s="88"/>
      <c r="B14" s="208"/>
      <c r="C14" s="207"/>
      <c r="D14" s="138"/>
      <c r="E14" s="139"/>
      <c r="F14" s="20"/>
      <c r="G14" s="88"/>
      <c r="H14" s="208"/>
      <c r="I14" s="46"/>
      <c r="J14" s="46"/>
      <c r="K14" s="175"/>
    </row>
    <row r="15" spans="1:11" ht="21.95" customHeight="1" x14ac:dyDescent="0.15">
      <c r="A15" s="88"/>
      <c r="B15" s="208"/>
      <c r="C15" s="207"/>
      <c r="D15" s="138"/>
      <c r="E15" s="139"/>
      <c r="F15" s="20"/>
      <c r="G15" s="88"/>
      <c r="H15" s="208"/>
      <c r="I15" s="46"/>
      <c r="J15" s="46"/>
      <c r="K15" s="175"/>
    </row>
    <row r="16" spans="1:11" ht="21.95" customHeight="1" x14ac:dyDescent="0.15">
      <c r="A16" s="88"/>
      <c r="B16" s="176"/>
      <c r="C16" s="207"/>
      <c r="D16" s="138"/>
      <c r="E16" s="139"/>
      <c r="F16" s="20"/>
      <c r="G16" s="88"/>
      <c r="H16" s="208"/>
      <c r="I16" s="46"/>
      <c r="J16" s="46"/>
      <c r="K16" s="175"/>
    </row>
    <row r="17" spans="1:11" ht="21.95" customHeight="1" x14ac:dyDescent="0.15">
      <c r="A17" s="88"/>
      <c r="B17" s="176"/>
      <c r="C17" s="207"/>
      <c r="D17" s="213"/>
      <c r="E17" s="139"/>
      <c r="F17" s="20"/>
      <c r="G17" s="88"/>
      <c r="H17" s="208"/>
      <c r="I17" s="46"/>
      <c r="J17" s="46"/>
      <c r="K17" s="175"/>
    </row>
    <row r="18" spans="1:11" ht="21.95" customHeight="1" x14ac:dyDescent="0.15">
      <c r="A18" s="88"/>
      <c r="B18" s="176"/>
      <c r="C18" s="207"/>
      <c r="D18" s="214"/>
      <c r="E18" s="139"/>
      <c r="F18" s="20"/>
      <c r="G18" s="46"/>
      <c r="H18" s="70"/>
      <c r="I18" s="46"/>
      <c r="J18" s="138"/>
      <c r="K18" s="175"/>
    </row>
    <row r="19" spans="1:11" ht="21.95" customHeight="1" x14ac:dyDescent="0.15">
      <c r="A19" s="88"/>
      <c r="B19" s="176"/>
      <c r="C19" s="207"/>
      <c r="D19" s="138"/>
      <c r="E19" s="139"/>
      <c r="F19" s="20"/>
      <c r="G19" s="46"/>
      <c r="H19" s="70"/>
      <c r="I19" s="46"/>
      <c r="J19" s="138"/>
      <c r="K19" s="175"/>
    </row>
    <row r="20" spans="1:11" ht="21.95" customHeight="1" x14ac:dyDescent="0.15">
      <c r="A20" s="88"/>
      <c r="B20" s="176"/>
      <c r="C20" s="207"/>
      <c r="D20" s="138"/>
      <c r="E20" s="139"/>
      <c r="F20" s="20"/>
      <c r="G20" s="238"/>
      <c r="H20" s="238"/>
      <c r="I20" s="238"/>
      <c r="J20" s="238"/>
      <c r="K20" s="238"/>
    </row>
    <row r="21" spans="1:11" ht="21.95" customHeight="1" x14ac:dyDescent="0.15">
      <c r="A21" s="98"/>
      <c r="B21" s="130"/>
      <c r="C21" s="98"/>
      <c r="D21" s="98"/>
      <c r="E21" s="139"/>
      <c r="F21" s="20"/>
      <c r="G21" s="71"/>
      <c r="H21" s="71"/>
      <c r="I21" s="71"/>
      <c r="J21" s="71"/>
      <c r="K21" s="71"/>
    </row>
    <row r="22" spans="1:11" ht="21.95" customHeight="1" x14ac:dyDescent="0.15">
      <c r="A22" s="88"/>
      <c r="B22" s="137"/>
      <c r="C22" s="100"/>
      <c r="D22" s="138"/>
      <c r="E22" s="139"/>
      <c r="F22" s="20"/>
      <c r="G22" s="46"/>
      <c r="H22" s="70"/>
      <c r="I22" s="46"/>
      <c r="J22" s="46"/>
      <c r="K22" s="71"/>
    </row>
    <row r="23" spans="1:11" s="79" customFormat="1" ht="39.75" customHeight="1" x14ac:dyDescent="0.25">
      <c r="A23" s="73"/>
      <c r="B23" s="73"/>
      <c r="C23" s="75" t="s">
        <v>98</v>
      </c>
      <c r="D23" s="75"/>
      <c r="E23" s="75"/>
      <c r="F23" s="13"/>
      <c r="G23" s="76"/>
      <c r="H23" s="215">
        <f>SUM(D11+D22+J18)</f>
        <v>0</v>
      </c>
      <c r="I23" s="75" t="s">
        <v>13</v>
      </c>
      <c r="J23" s="77">
        <f>SUM(E11+E22+K18)</f>
        <v>0</v>
      </c>
      <c r="K23" s="78" t="s">
        <v>14</v>
      </c>
    </row>
    <row r="24" spans="1:11" ht="17.25" x14ac:dyDescent="0.15">
      <c r="G24" s="239"/>
      <c r="H24" s="240"/>
      <c r="I24" s="240"/>
      <c r="J24" s="240"/>
      <c r="K24" s="240"/>
    </row>
    <row r="26" spans="1:11" ht="21.75" customHeight="1" x14ac:dyDescent="0.15"/>
    <row r="27" spans="1:11" ht="36.75" customHeight="1" x14ac:dyDescent="0.15"/>
  </sheetData>
  <mergeCells count="5">
    <mergeCell ref="A2:K2"/>
    <mergeCell ref="I3:K3"/>
    <mergeCell ref="A4:B4"/>
    <mergeCell ref="G20:K20"/>
    <mergeCell ref="G24:K24"/>
  </mergeCells>
  <phoneticPr fontId="1"/>
  <printOptions horizontalCentered="1" verticalCentered="1"/>
  <pageMargins left="0.19685039370078741" right="0.39370078740157483" top="0.19685039370078741" bottom="0.19685039370078741" header="0.51181102362204722" footer="0"/>
  <pageSetup paperSize="9" orientation="landscape" horizontalDpi="4294967293" verticalDpi="4294967293" r:id="rId1"/>
  <headerFooter>
    <oddFooter>&amp;R＜ガールスカウト千葉県連盟　財政委員会＞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27"/>
  <sheetViews>
    <sheetView topLeftCell="A10" zoomScale="75" zoomScaleNormal="75" zoomScaleSheetLayoutView="75" workbookViewId="0">
      <selection activeCell="G24" sqref="G24:K24"/>
    </sheetView>
  </sheetViews>
  <sheetFormatPr defaultColWidth="9" defaultRowHeight="13.5" x14ac:dyDescent="0.15"/>
  <cols>
    <col min="1" max="1" width="10" style="14" customWidth="1"/>
    <col min="2" max="2" width="37.5" style="14" customWidth="1"/>
    <col min="3" max="3" width="8.625" style="14" customWidth="1"/>
    <col min="4" max="4" width="8.875" style="14" customWidth="1"/>
    <col min="5" max="5" width="12.5" style="14" customWidth="1"/>
    <col min="6" max="6" width="2.5" style="14" customWidth="1"/>
    <col min="7" max="7" width="10" style="15" customWidth="1"/>
    <col min="8" max="8" width="22.5" style="15" customWidth="1"/>
    <col min="9" max="9" width="8.625" style="15" customWidth="1"/>
    <col min="10" max="10" width="8.75" style="14" customWidth="1"/>
    <col min="11" max="11" width="12.5" style="14" customWidth="1"/>
    <col min="12" max="12" width="9" style="14" hidden="1" customWidth="1"/>
    <col min="13" max="16384" width="9" style="14"/>
  </cols>
  <sheetData>
    <row r="1" spans="1:11" ht="25.5" customHeight="1" x14ac:dyDescent="0.15"/>
    <row r="2" spans="1:11" s="4" customFormat="1" ht="36.75" customHeight="1" x14ac:dyDescent="0.15">
      <c r="A2" s="235" t="s">
        <v>124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s="5" customFormat="1" ht="18.75" customHeight="1" x14ac:dyDescent="0.15">
      <c r="D3" s="6"/>
      <c r="E3" s="6"/>
      <c r="F3" s="6"/>
      <c r="G3" s="7"/>
      <c r="H3" s="226" t="s">
        <v>119</v>
      </c>
      <c r="I3" s="236" t="s">
        <v>96</v>
      </c>
      <c r="J3" s="236"/>
      <c r="K3" s="236"/>
    </row>
    <row r="4" spans="1:11" ht="35.25" customHeight="1" x14ac:dyDescent="0.2">
      <c r="A4" s="9" t="s">
        <v>109</v>
      </c>
      <c r="B4" s="9"/>
      <c r="C4" s="9" t="s">
        <v>60</v>
      </c>
      <c r="D4" s="10"/>
      <c r="E4" s="10"/>
      <c r="F4" s="10"/>
      <c r="G4" s="11"/>
      <c r="H4" s="244" t="s">
        <v>91</v>
      </c>
      <c r="I4" s="244"/>
      <c r="J4" s="13"/>
      <c r="K4" s="13"/>
    </row>
    <row r="5" spans="1:11" ht="27.75" customHeight="1" x14ac:dyDescent="0.15">
      <c r="G5" s="210" t="s">
        <v>94</v>
      </c>
      <c r="H5" s="209"/>
      <c r="I5" s="209"/>
      <c r="J5" s="209"/>
      <c r="K5" s="209"/>
    </row>
    <row r="6" spans="1:11" ht="21.95" customHeight="1" x14ac:dyDescent="0.15"/>
    <row r="7" spans="1:11" ht="21.75" customHeight="1" x14ac:dyDescent="0.15">
      <c r="A7" s="159" t="s">
        <v>0</v>
      </c>
      <c r="B7" s="17" t="s">
        <v>1</v>
      </c>
      <c r="C7" s="18" t="s">
        <v>57</v>
      </c>
      <c r="D7" s="17" t="s">
        <v>2</v>
      </c>
      <c r="E7" s="19" t="s">
        <v>58</v>
      </c>
      <c r="F7" s="20"/>
      <c r="G7" s="159" t="s">
        <v>0</v>
      </c>
      <c r="H7" s="17" t="s">
        <v>6</v>
      </c>
      <c r="I7" s="18" t="s">
        <v>64</v>
      </c>
      <c r="J7" s="17" t="s">
        <v>2</v>
      </c>
      <c r="K7" s="19" t="s">
        <v>58</v>
      </c>
    </row>
    <row r="8" spans="1:11" ht="21.95" customHeight="1" x14ac:dyDescent="0.15">
      <c r="A8" s="17">
        <v>14010</v>
      </c>
      <c r="B8" s="21" t="s">
        <v>75</v>
      </c>
      <c r="C8" s="241">
        <v>87</v>
      </c>
      <c r="D8" s="22"/>
      <c r="E8" s="23">
        <f>C8*D8</f>
        <v>0</v>
      </c>
      <c r="F8" s="20"/>
      <c r="G8" s="17">
        <v>14200</v>
      </c>
      <c r="H8" s="169" t="s">
        <v>7</v>
      </c>
      <c r="I8" s="18"/>
      <c r="J8" s="25"/>
      <c r="K8" s="26">
        <f>I12*J8</f>
        <v>0</v>
      </c>
    </row>
    <row r="9" spans="1:11" ht="21.95" customHeight="1" x14ac:dyDescent="0.15">
      <c r="A9" s="19">
        <v>14020</v>
      </c>
      <c r="B9" s="168" t="s">
        <v>76</v>
      </c>
      <c r="C9" s="242"/>
      <c r="D9" s="22"/>
      <c r="E9" s="23">
        <f>C8*D9</f>
        <v>0</v>
      </c>
      <c r="F9" s="20"/>
      <c r="G9" s="17">
        <v>14210</v>
      </c>
      <c r="H9" s="169" t="s">
        <v>8</v>
      </c>
      <c r="I9" s="28"/>
      <c r="J9" s="25"/>
      <c r="K9" s="26">
        <f>I12*J9</f>
        <v>0</v>
      </c>
    </row>
    <row r="10" spans="1:11" ht="21.95" customHeight="1" thickBot="1" x14ac:dyDescent="0.2">
      <c r="A10" s="29">
        <v>14030</v>
      </c>
      <c r="B10" s="30" t="s">
        <v>77</v>
      </c>
      <c r="C10" s="243"/>
      <c r="D10" s="32"/>
      <c r="E10" s="33">
        <f>C8*D10</f>
        <v>0</v>
      </c>
      <c r="F10" s="20"/>
      <c r="G10" s="17">
        <v>14220</v>
      </c>
      <c r="H10" s="171" t="s">
        <v>9</v>
      </c>
      <c r="I10" s="28"/>
      <c r="J10" s="25"/>
      <c r="K10" s="26">
        <f>I12*J10</f>
        <v>0</v>
      </c>
    </row>
    <row r="11" spans="1:11" ht="21.95" customHeight="1" thickTop="1" x14ac:dyDescent="0.15">
      <c r="A11" s="35"/>
      <c r="B11" s="36" t="s">
        <v>3</v>
      </c>
      <c r="C11" s="37"/>
      <c r="D11" s="38">
        <f>SUM(D8:D10)</f>
        <v>0</v>
      </c>
      <c r="E11" s="39">
        <f>SUM(E8:E10)</f>
        <v>0</v>
      </c>
      <c r="F11" s="20"/>
      <c r="G11" s="17">
        <v>14230</v>
      </c>
      <c r="H11" s="169" t="s">
        <v>61</v>
      </c>
      <c r="I11" s="28"/>
      <c r="J11" s="25"/>
      <c r="K11" s="26">
        <f>I12*J11</f>
        <v>0</v>
      </c>
    </row>
    <row r="12" spans="1:11" ht="21.95" customHeight="1" x14ac:dyDescent="0.15">
      <c r="A12" s="40"/>
      <c r="B12" s="5"/>
      <c r="C12" s="20"/>
      <c r="D12" s="41"/>
      <c r="E12" s="42"/>
      <c r="F12" s="20"/>
      <c r="G12" s="19">
        <v>14240</v>
      </c>
      <c r="H12" s="172" t="s">
        <v>62</v>
      </c>
      <c r="I12" s="27">
        <v>130</v>
      </c>
      <c r="J12" s="44"/>
      <c r="K12" s="26">
        <f>I12*J12</f>
        <v>0</v>
      </c>
    </row>
    <row r="13" spans="1:11" ht="21.95" customHeight="1" x14ac:dyDescent="0.15">
      <c r="A13" s="47">
        <v>13010</v>
      </c>
      <c r="B13" s="169" t="s">
        <v>4</v>
      </c>
      <c r="C13" s="48">
        <v>152</v>
      </c>
      <c r="D13" s="49"/>
      <c r="E13" s="23">
        <f t="shared" ref="E13:E21" si="0">C13*D13</f>
        <v>0</v>
      </c>
      <c r="F13" s="20"/>
      <c r="G13" s="17">
        <v>14250</v>
      </c>
      <c r="H13" s="45" t="s">
        <v>63</v>
      </c>
      <c r="I13" s="46"/>
      <c r="J13" s="16"/>
      <c r="K13" s="26">
        <f>I12*J13</f>
        <v>0</v>
      </c>
    </row>
    <row r="14" spans="1:11" ht="21.95" customHeight="1" x14ac:dyDescent="0.15">
      <c r="A14" s="17">
        <v>13060</v>
      </c>
      <c r="B14" s="53" t="s">
        <v>5</v>
      </c>
      <c r="C14" s="54">
        <v>65</v>
      </c>
      <c r="D14" s="55"/>
      <c r="E14" s="56">
        <f t="shared" si="0"/>
        <v>0</v>
      </c>
      <c r="F14" s="20"/>
      <c r="G14" s="50">
        <v>14260</v>
      </c>
      <c r="H14" s="53" t="s">
        <v>10</v>
      </c>
      <c r="I14" s="28"/>
      <c r="J14" s="52"/>
      <c r="K14" s="26">
        <f>I12*J14</f>
        <v>0</v>
      </c>
    </row>
    <row r="15" spans="1:11" ht="21.95" customHeight="1" x14ac:dyDescent="0.15">
      <c r="A15" s="17">
        <v>13090</v>
      </c>
      <c r="B15" s="94" t="s">
        <v>56</v>
      </c>
      <c r="C15" s="48">
        <v>87</v>
      </c>
      <c r="D15" s="22"/>
      <c r="E15" s="23">
        <f t="shared" si="0"/>
        <v>0</v>
      </c>
      <c r="F15" s="20"/>
      <c r="G15" s="17">
        <v>14270</v>
      </c>
      <c r="H15" s="169" t="s">
        <v>11</v>
      </c>
      <c r="I15" s="28"/>
      <c r="J15" s="25"/>
      <c r="K15" s="26">
        <f>I12*J15</f>
        <v>0</v>
      </c>
    </row>
    <row r="16" spans="1:11" ht="21.95" customHeight="1" x14ac:dyDescent="0.15">
      <c r="A16" s="17">
        <v>13320</v>
      </c>
      <c r="B16" s="57" t="s">
        <v>128</v>
      </c>
      <c r="C16" s="58">
        <v>133</v>
      </c>
      <c r="D16" s="59"/>
      <c r="E16" s="23">
        <f t="shared" si="0"/>
        <v>0</v>
      </c>
      <c r="F16" s="20"/>
      <c r="G16" s="17">
        <v>14280</v>
      </c>
      <c r="H16" s="169" t="s">
        <v>12</v>
      </c>
      <c r="I16" s="28"/>
      <c r="J16" s="25"/>
      <c r="K16" s="26">
        <f>I12*J16</f>
        <v>0</v>
      </c>
    </row>
    <row r="17" spans="1:13" ht="21.95" customHeight="1" thickBot="1" x14ac:dyDescent="0.2">
      <c r="A17" s="17">
        <v>13810</v>
      </c>
      <c r="B17" s="222" t="s">
        <v>126</v>
      </c>
      <c r="C17" s="58">
        <v>130</v>
      </c>
      <c r="D17" s="181"/>
      <c r="E17" s="23">
        <f t="shared" si="0"/>
        <v>0</v>
      </c>
      <c r="F17" s="20"/>
      <c r="G17" s="29">
        <v>14290</v>
      </c>
      <c r="H17" s="170" t="s">
        <v>55</v>
      </c>
      <c r="I17" s="61"/>
      <c r="J17" s="62"/>
      <c r="K17" s="63">
        <f>I12*J17</f>
        <v>0</v>
      </c>
    </row>
    <row r="18" spans="1:13" ht="21.95" customHeight="1" thickTop="1" x14ac:dyDescent="0.15">
      <c r="A18" s="27">
        <v>13730</v>
      </c>
      <c r="B18" s="221" t="s">
        <v>111</v>
      </c>
      <c r="C18" s="58">
        <v>162</v>
      </c>
      <c r="D18" s="185"/>
      <c r="E18" s="23">
        <f t="shared" si="0"/>
        <v>0</v>
      </c>
      <c r="F18" s="20"/>
      <c r="G18" s="64"/>
      <c r="H18" s="65" t="s">
        <v>36</v>
      </c>
      <c r="I18" s="66"/>
      <c r="J18" s="67">
        <f>SUM(J8:J17)</f>
        <v>0</v>
      </c>
      <c r="K18" s="68">
        <f>SUM(K8:K17)</f>
        <v>0</v>
      </c>
    </row>
    <row r="19" spans="1:13" ht="21.95" customHeight="1" x14ac:dyDescent="0.15">
      <c r="A19" s="17">
        <v>13760</v>
      </c>
      <c r="B19" s="224" t="s">
        <v>127</v>
      </c>
      <c r="C19" s="48">
        <v>270</v>
      </c>
      <c r="D19" s="22"/>
      <c r="E19" s="23">
        <f t="shared" si="0"/>
        <v>0</v>
      </c>
      <c r="F19" s="20"/>
      <c r="G19" s="46"/>
      <c r="H19" s="70"/>
      <c r="I19" s="46"/>
      <c r="J19" s="138"/>
      <c r="K19" s="175"/>
    </row>
    <row r="20" spans="1:13" ht="21.95" customHeight="1" x14ac:dyDescent="0.15">
      <c r="A20" s="17"/>
      <c r="B20" s="57"/>
      <c r="C20" s="48"/>
      <c r="D20" s="22"/>
      <c r="E20" s="23">
        <f t="shared" si="0"/>
        <v>0</v>
      </c>
      <c r="F20" s="20"/>
      <c r="G20" s="238"/>
      <c r="H20" s="238"/>
      <c r="I20" s="238"/>
      <c r="J20" s="238"/>
      <c r="K20" s="238"/>
    </row>
    <row r="21" spans="1:13" ht="21.95" customHeight="1" thickBot="1" x14ac:dyDescent="0.2">
      <c r="A21" s="29"/>
      <c r="B21" s="211"/>
      <c r="C21" s="174"/>
      <c r="D21" s="29"/>
      <c r="E21" s="33">
        <f t="shared" si="0"/>
        <v>0</v>
      </c>
      <c r="F21" s="20"/>
      <c r="G21" s="71"/>
      <c r="H21" s="71"/>
      <c r="I21" s="71"/>
      <c r="J21" s="71"/>
      <c r="K21" s="71"/>
    </row>
    <row r="22" spans="1:13" ht="21.95" customHeight="1" thickTop="1" x14ac:dyDescent="0.15">
      <c r="A22" s="72"/>
      <c r="B22" s="36" t="s">
        <v>3</v>
      </c>
      <c r="C22" s="37"/>
      <c r="D22" s="55">
        <f>SUM(D13:D21)</f>
        <v>0</v>
      </c>
      <c r="E22" s="56">
        <f>SUM(E13:E21)</f>
        <v>0</v>
      </c>
      <c r="F22" s="20"/>
      <c r="G22" s="208"/>
      <c r="H22" s="70"/>
      <c r="I22" s="46"/>
      <c r="J22" s="46"/>
      <c r="K22" s="71"/>
    </row>
    <row r="23" spans="1:13" s="79" customFormat="1" ht="39.75" customHeight="1" x14ac:dyDescent="0.25">
      <c r="A23" s="73"/>
      <c r="B23" s="74"/>
      <c r="C23" s="75" t="s">
        <v>99</v>
      </c>
      <c r="D23" s="75"/>
      <c r="E23" s="75"/>
      <c r="F23" s="13"/>
      <c r="G23" s="76"/>
      <c r="H23" s="215">
        <f>SUM(D11+D22+J18)</f>
        <v>0</v>
      </c>
      <c r="I23" s="75" t="s">
        <v>13</v>
      </c>
      <c r="J23" s="245">
        <f>SUM(E11+E22+K18)</f>
        <v>0</v>
      </c>
      <c r="K23" s="245"/>
      <c r="M23" s="223" t="s">
        <v>14</v>
      </c>
    </row>
    <row r="24" spans="1:13" ht="17.25" x14ac:dyDescent="0.15">
      <c r="G24" s="239"/>
      <c r="H24" s="240"/>
      <c r="I24" s="240"/>
      <c r="J24" s="240"/>
      <c r="K24" s="240"/>
    </row>
    <row r="26" spans="1:13" ht="21.75" customHeight="1" x14ac:dyDescent="0.15"/>
    <row r="27" spans="1:13" ht="36.75" customHeight="1" x14ac:dyDescent="0.15"/>
  </sheetData>
  <mergeCells count="7">
    <mergeCell ref="G24:K24"/>
    <mergeCell ref="G20:K20"/>
    <mergeCell ref="A2:K2"/>
    <mergeCell ref="C8:C10"/>
    <mergeCell ref="I3:K3"/>
    <mergeCell ref="H4:I4"/>
    <mergeCell ref="J23:K23"/>
  </mergeCells>
  <phoneticPr fontId="1"/>
  <printOptions horizontalCentered="1" verticalCentered="1"/>
  <pageMargins left="0.19685039370078741" right="0" top="0.19685039370078741" bottom="0.19685039370078741" header="0.51181102362204722" footer="0"/>
  <pageSetup paperSize="9" scale="95" orientation="landscape" horizontalDpi="4294967293" verticalDpi="4294967293" r:id="rId1"/>
  <headerFooter>
    <oddFooter>&amp;R＜ガールスカウト千葉県連盟　財政委員会＞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L33"/>
  <sheetViews>
    <sheetView topLeftCell="A13" zoomScale="75" zoomScaleNormal="75" zoomScaleSheetLayoutView="50" workbookViewId="0">
      <selection activeCell="C21" sqref="C21"/>
    </sheetView>
  </sheetViews>
  <sheetFormatPr defaultColWidth="9" defaultRowHeight="13.5" x14ac:dyDescent="0.15"/>
  <cols>
    <col min="1" max="1" width="9.5" style="14" customWidth="1"/>
    <col min="2" max="2" width="34.875" style="14" customWidth="1"/>
    <col min="3" max="3" width="8.625" style="14" customWidth="1"/>
    <col min="4" max="4" width="8.75" style="14" customWidth="1"/>
    <col min="5" max="5" width="12.5" style="14" customWidth="1"/>
    <col min="6" max="6" width="2.5" style="14" customWidth="1"/>
    <col min="7" max="7" width="9.5" style="15" customWidth="1"/>
    <col min="8" max="8" width="22.5" style="15" customWidth="1"/>
    <col min="9" max="9" width="8.625" style="15" customWidth="1"/>
    <col min="10" max="10" width="8.875" style="14" customWidth="1"/>
    <col min="11" max="11" width="12.5" style="14" customWidth="1"/>
    <col min="12" max="12" width="9" style="14" hidden="1" customWidth="1"/>
    <col min="13" max="16384" width="9" style="14"/>
  </cols>
  <sheetData>
    <row r="1" spans="1:11" s="4" customFormat="1" ht="29.25" customHeight="1" x14ac:dyDescent="0.15">
      <c r="A1" s="235" t="s">
        <v>123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5" customFormat="1" ht="15.75" customHeight="1" x14ac:dyDescent="0.15">
      <c r="D2" s="6"/>
      <c r="E2" s="6"/>
      <c r="F2" s="6"/>
      <c r="G2" s="7"/>
      <c r="H2" s="226" t="s">
        <v>119</v>
      </c>
      <c r="I2" s="236" t="s">
        <v>120</v>
      </c>
      <c r="J2" s="236"/>
      <c r="K2" s="236"/>
    </row>
    <row r="3" spans="1:11" s="80" customFormat="1" ht="26.25" customHeight="1" x14ac:dyDescent="0.15">
      <c r="A3" s="246" t="s">
        <v>88</v>
      </c>
      <c r="B3" s="246"/>
      <c r="C3" s="37" t="s">
        <v>112</v>
      </c>
      <c r="D3" s="81"/>
      <c r="E3" s="81"/>
      <c r="F3" s="81"/>
      <c r="G3" s="82"/>
      <c r="H3" s="244" t="s">
        <v>91</v>
      </c>
      <c r="I3" s="244"/>
      <c r="J3" s="13"/>
      <c r="K3" s="13"/>
    </row>
    <row r="4" spans="1:11" s="80" customFormat="1" ht="26.25" customHeight="1" x14ac:dyDescent="0.15">
      <c r="A4" s="191"/>
      <c r="B4" s="191"/>
      <c r="C4" s="100"/>
      <c r="D4" s="131"/>
      <c r="E4" s="131"/>
      <c r="F4" s="131"/>
      <c r="G4" s="210" t="s">
        <v>94</v>
      </c>
      <c r="H4" s="209"/>
      <c r="I4" s="209"/>
      <c r="J4" s="209"/>
      <c r="K4" s="209"/>
    </row>
    <row r="5" spans="1:11" ht="9" customHeight="1" x14ac:dyDescent="0.15"/>
    <row r="6" spans="1:11" s="40" customFormat="1" ht="20.25" customHeight="1" x14ac:dyDescent="0.15">
      <c r="A6" s="159" t="s">
        <v>0</v>
      </c>
      <c r="B6" s="17" t="s">
        <v>1</v>
      </c>
      <c r="C6" s="18" t="s">
        <v>57</v>
      </c>
      <c r="D6" s="17" t="s">
        <v>2</v>
      </c>
      <c r="E6" s="19" t="s">
        <v>58</v>
      </c>
      <c r="G6" s="159" t="s">
        <v>0</v>
      </c>
      <c r="H6" s="17" t="s">
        <v>6</v>
      </c>
      <c r="I6" s="18" t="s">
        <v>57</v>
      </c>
      <c r="J6" s="17" t="s">
        <v>2</v>
      </c>
      <c r="K6" s="19" t="s">
        <v>58</v>
      </c>
    </row>
    <row r="7" spans="1:11" s="40" customFormat="1" ht="20.25" customHeight="1" x14ac:dyDescent="0.15">
      <c r="A7" s="17">
        <v>14040</v>
      </c>
      <c r="B7" s="21" t="s">
        <v>81</v>
      </c>
      <c r="C7" s="241">
        <v>87</v>
      </c>
      <c r="D7" s="23"/>
      <c r="E7" s="23">
        <f>C7*D7</f>
        <v>0</v>
      </c>
      <c r="G7" s="17">
        <v>14400</v>
      </c>
      <c r="H7" s="24" t="s">
        <v>15</v>
      </c>
      <c r="I7" s="19"/>
      <c r="J7" s="83"/>
      <c r="K7" s="23">
        <f>I16*J7</f>
        <v>0</v>
      </c>
    </row>
    <row r="8" spans="1:11" s="40" customFormat="1" ht="20.25" customHeight="1" x14ac:dyDescent="0.15">
      <c r="A8" s="19">
        <v>14050</v>
      </c>
      <c r="B8" s="168" t="s">
        <v>82</v>
      </c>
      <c r="C8" s="242"/>
      <c r="D8" s="60"/>
      <c r="E8" s="60">
        <f>C7*D8</f>
        <v>0</v>
      </c>
      <c r="G8" s="17">
        <v>14410</v>
      </c>
      <c r="H8" s="24" t="s">
        <v>16</v>
      </c>
      <c r="I8" s="27"/>
      <c r="J8" s="83"/>
      <c r="K8" s="23">
        <f>I16*J8</f>
        <v>0</v>
      </c>
    </row>
    <row r="9" spans="1:11" s="40" customFormat="1" ht="20.25" customHeight="1" thickBot="1" x14ac:dyDescent="0.2">
      <c r="A9" s="29">
        <v>14060</v>
      </c>
      <c r="B9" s="167" t="s">
        <v>83</v>
      </c>
      <c r="C9" s="243"/>
      <c r="D9" s="84"/>
      <c r="E9" s="33">
        <f>C7*D9</f>
        <v>0</v>
      </c>
      <c r="G9" s="17">
        <v>14420</v>
      </c>
      <c r="H9" s="34" t="s">
        <v>17</v>
      </c>
      <c r="I9" s="27"/>
      <c r="J9" s="83"/>
      <c r="K9" s="23">
        <f>I16*J9</f>
        <v>0</v>
      </c>
    </row>
    <row r="10" spans="1:11" s="40" customFormat="1" ht="20.25" customHeight="1" thickTop="1" x14ac:dyDescent="0.15">
      <c r="A10" s="35"/>
      <c r="B10" s="36" t="s">
        <v>3</v>
      </c>
      <c r="C10" s="37"/>
      <c r="D10" s="55">
        <f>SUM(D7:D9)</f>
        <v>0</v>
      </c>
      <c r="E10" s="56">
        <f>SUM(E7:E9)</f>
        <v>0</v>
      </c>
      <c r="G10" s="17">
        <v>14430</v>
      </c>
      <c r="H10" s="24" t="s">
        <v>18</v>
      </c>
      <c r="I10" s="27"/>
      <c r="J10" s="83"/>
      <c r="K10" s="23">
        <f>I16*J10</f>
        <v>0</v>
      </c>
    </row>
    <row r="11" spans="1:11" s="40" customFormat="1" ht="20.25" customHeight="1" x14ac:dyDescent="0.15">
      <c r="B11" s="5"/>
      <c r="D11" s="85"/>
      <c r="E11" s="85"/>
      <c r="G11" s="19">
        <v>14440</v>
      </c>
      <c r="H11" s="43" t="s">
        <v>19</v>
      </c>
      <c r="I11" s="27"/>
      <c r="J11" s="86"/>
      <c r="K11" s="23">
        <f>I16*J11</f>
        <v>0</v>
      </c>
    </row>
    <row r="12" spans="1:11" s="40" customFormat="1" ht="20.25" customHeight="1" x14ac:dyDescent="0.15">
      <c r="B12" s="5"/>
      <c r="D12" s="85"/>
      <c r="E12" s="85"/>
      <c r="G12" s="17">
        <v>14450</v>
      </c>
      <c r="H12" s="87" t="s">
        <v>20</v>
      </c>
      <c r="I12" s="88"/>
      <c r="J12" s="23"/>
      <c r="K12" s="23">
        <f>I16*J12</f>
        <v>0</v>
      </c>
    </row>
    <row r="13" spans="1:11" s="40" customFormat="1" ht="20.25" customHeight="1" x14ac:dyDescent="0.15">
      <c r="A13" s="47">
        <v>13020</v>
      </c>
      <c r="B13" s="169" t="s">
        <v>4</v>
      </c>
      <c r="C13" s="48">
        <v>152</v>
      </c>
      <c r="D13" s="83"/>
      <c r="E13" s="23">
        <f t="shared" ref="E13:E22" si="0">C13*D13</f>
        <v>0</v>
      </c>
      <c r="G13" s="50">
        <v>14460</v>
      </c>
      <c r="H13" s="51" t="s">
        <v>21</v>
      </c>
      <c r="I13" s="27"/>
      <c r="J13" s="89"/>
      <c r="K13" s="23">
        <f>I16*J13</f>
        <v>0</v>
      </c>
    </row>
    <row r="14" spans="1:11" s="40" customFormat="1" ht="20.25" customHeight="1" x14ac:dyDescent="0.15">
      <c r="A14" s="17">
        <v>13070</v>
      </c>
      <c r="B14" s="53" t="s">
        <v>5</v>
      </c>
      <c r="C14" s="54">
        <v>65</v>
      </c>
      <c r="D14" s="56"/>
      <c r="E14" s="56">
        <f t="shared" si="0"/>
        <v>0</v>
      </c>
      <c r="G14" s="17">
        <v>14470</v>
      </c>
      <c r="H14" s="24" t="s">
        <v>22</v>
      </c>
      <c r="I14" s="27"/>
      <c r="J14" s="83"/>
      <c r="K14" s="23">
        <f>I16*J14</f>
        <v>0</v>
      </c>
    </row>
    <row r="15" spans="1:11" s="40" customFormat="1" ht="20.25" customHeight="1" x14ac:dyDescent="0.15">
      <c r="A15" s="17">
        <v>13100</v>
      </c>
      <c r="B15" s="160" t="s">
        <v>56</v>
      </c>
      <c r="C15" s="48">
        <v>87</v>
      </c>
      <c r="D15" s="23"/>
      <c r="E15" s="23">
        <f t="shared" si="0"/>
        <v>0</v>
      </c>
      <c r="G15" s="17">
        <v>14480</v>
      </c>
      <c r="H15" s="24" t="s">
        <v>23</v>
      </c>
      <c r="I15" s="27"/>
      <c r="J15" s="83"/>
      <c r="K15" s="23">
        <f>I16*J15</f>
        <v>0</v>
      </c>
    </row>
    <row r="16" spans="1:11" s="40" customFormat="1" ht="20.25" customHeight="1" x14ac:dyDescent="0.15">
      <c r="A16" s="17">
        <v>13320</v>
      </c>
      <c r="B16" s="57" t="s">
        <v>128</v>
      </c>
      <c r="C16" s="58">
        <v>133</v>
      </c>
      <c r="D16" s="60"/>
      <c r="E16" s="23">
        <f t="shared" si="0"/>
        <v>0</v>
      </c>
      <c r="G16" s="17">
        <v>14490</v>
      </c>
      <c r="H16" s="24" t="s">
        <v>24</v>
      </c>
      <c r="I16" s="27">
        <v>130</v>
      </c>
      <c r="J16" s="83"/>
      <c r="K16" s="23">
        <f>I16*J16</f>
        <v>0</v>
      </c>
    </row>
    <row r="17" spans="1:12" s="40" customFormat="1" ht="20.25" customHeight="1" x14ac:dyDescent="0.15">
      <c r="A17" s="17">
        <v>13810</v>
      </c>
      <c r="B17" s="222" t="s">
        <v>126</v>
      </c>
      <c r="C17" s="58">
        <v>130</v>
      </c>
      <c r="D17" s="184"/>
      <c r="E17" s="23">
        <f t="shared" si="0"/>
        <v>0</v>
      </c>
      <c r="G17" s="17">
        <v>14500</v>
      </c>
      <c r="H17" s="24" t="s">
        <v>25</v>
      </c>
      <c r="I17" s="90"/>
      <c r="J17" s="91"/>
      <c r="K17" s="23">
        <f>I16*J17</f>
        <v>0</v>
      </c>
    </row>
    <row r="18" spans="1:12" s="40" customFormat="1" ht="20.25" customHeight="1" x14ac:dyDescent="0.15">
      <c r="A18" s="27">
        <v>13730</v>
      </c>
      <c r="B18" s="221" t="s">
        <v>111</v>
      </c>
      <c r="C18" s="58">
        <v>162</v>
      </c>
      <c r="D18" s="184"/>
      <c r="E18" s="23">
        <f t="shared" si="0"/>
        <v>0</v>
      </c>
      <c r="G18" s="17">
        <v>14510</v>
      </c>
      <c r="H18" s="57" t="s">
        <v>26</v>
      </c>
      <c r="I18" s="93"/>
      <c r="J18" s="23"/>
      <c r="K18" s="23">
        <f>I16*J18</f>
        <v>0</v>
      </c>
    </row>
    <row r="19" spans="1:12" s="40" customFormat="1" ht="20.25" customHeight="1" x14ac:dyDescent="0.15">
      <c r="A19" s="17">
        <v>13750</v>
      </c>
      <c r="B19" s="57" t="s">
        <v>89</v>
      </c>
      <c r="C19" s="48">
        <v>108</v>
      </c>
      <c r="D19" s="92"/>
      <c r="E19" s="23">
        <f t="shared" si="0"/>
        <v>0</v>
      </c>
      <c r="G19" s="17">
        <v>14520</v>
      </c>
      <c r="H19" s="57" t="s">
        <v>27</v>
      </c>
      <c r="I19" s="93"/>
      <c r="J19" s="23"/>
      <c r="K19" s="23">
        <f>I16*J19</f>
        <v>0</v>
      </c>
    </row>
    <row r="20" spans="1:12" s="40" customFormat="1" ht="20.25" customHeight="1" x14ac:dyDescent="0.15">
      <c r="A20" s="17">
        <v>13760</v>
      </c>
      <c r="B20" s="224" t="s">
        <v>127</v>
      </c>
      <c r="C20" s="48">
        <v>270</v>
      </c>
      <c r="D20" s="92"/>
      <c r="E20" s="23">
        <f t="shared" si="0"/>
        <v>0</v>
      </c>
      <c r="G20" s="17">
        <v>14530</v>
      </c>
      <c r="H20" s="57" t="s">
        <v>28</v>
      </c>
      <c r="I20" s="93"/>
      <c r="J20" s="23"/>
      <c r="K20" s="23">
        <f>I16*J20</f>
        <v>0</v>
      </c>
    </row>
    <row r="21" spans="1:12" s="40" customFormat="1" ht="20.25" customHeight="1" x14ac:dyDescent="0.15">
      <c r="A21" s="17"/>
      <c r="B21" s="57"/>
      <c r="C21" s="48"/>
      <c r="D21" s="92"/>
      <c r="E21" s="23">
        <f t="shared" si="0"/>
        <v>0</v>
      </c>
      <c r="G21" s="17">
        <v>14540</v>
      </c>
      <c r="H21" s="57" t="s">
        <v>29</v>
      </c>
      <c r="I21" s="93"/>
      <c r="J21" s="23"/>
      <c r="K21" s="23">
        <f>I16*J21</f>
        <v>0</v>
      </c>
    </row>
    <row r="22" spans="1:12" s="40" customFormat="1" ht="20.25" customHeight="1" thickBot="1" x14ac:dyDescent="0.2">
      <c r="A22" s="29"/>
      <c r="B22" s="211"/>
      <c r="C22" s="174"/>
      <c r="D22" s="29"/>
      <c r="E22" s="33">
        <f t="shared" si="0"/>
        <v>0</v>
      </c>
      <c r="G22" s="17">
        <v>14550</v>
      </c>
      <c r="H22" s="57" t="s">
        <v>30</v>
      </c>
      <c r="I22" s="93"/>
      <c r="J22" s="23"/>
      <c r="K22" s="23">
        <f>I16*J22</f>
        <v>0</v>
      </c>
    </row>
    <row r="23" spans="1:12" s="40" customFormat="1" ht="20.25" customHeight="1" thickTop="1" x14ac:dyDescent="0.15">
      <c r="A23" s="35"/>
      <c r="B23" s="36" t="s">
        <v>3</v>
      </c>
      <c r="C23" s="37"/>
      <c r="D23" s="55">
        <f>SUM(D13:D22)</f>
        <v>0</v>
      </c>
      <c r="E23" s="56">
        <f>SUM(E13:E22)</f>
        <v>0</v>
      </c>
      <c r="G23" s="17">
        <v>14560</v>
      </c>
      <c r="H23" s="57" t="s">
        <v>31</v>
      </c>
      <c r="I23" s="93"/>
      <c r="J23" s="23"/>
      <c r="K23" s="23">
        <f>I16*J23</f>
        <v>0</v>
      </c>
    </row>
    <row r="24" spans="1:12" s="40" customFormat="1" ht="20.25" customHeight="1" x14ac:dyDescent="0.15">
      <c r="B24" s="88"/>
      <c r="G24" s="17">
        <v>14570</v>
      </c>
      <c r="H24" s="57" t="s">
        <v>32</v>
      </c>
      <c r="I24" s="93"/>
      <c r="J24" s="23"/>
      <c r="K24" s="23">
        <f>I16*J24</f>
        <v>0</v>
      </c>
    </row>
    <row r="25" spans="1:12" s="40" customFormat="1" ht="20.25" customHeight="1" x14ac:dyDescent="0.15">
      <c r="A25" s="247"/>
      <c r="B25" s="247"/>
      <c r="C25" s="247"/>
      <c r="D25" s="247"/>
      <c r="G25" s="17">
        <v>14580</v>
      </c>
      <c r="H25" s="57" t="s">
        <v>33</v>
      </c>
      <c r="I25" s="93"/>
      <c r="J25" s="23"/>
      <c r="K25" s="23">
        <f>I16*J25</f>
        <v>0</v>
      </c>
    </row>
    <row r="26" spans="1:12" s="40" customFormat="1" ht="20.25" customHeight="1" x14ac:dyDescent="0.15">
      <c r="B26" s="88"/>
      <c r="G26" s="17">
        <v>14590</v>
      </c>
      <c r="H26" s="94" t="s">
        <v>34</v>
      </c>
      <c r="I26" s="93"/>
      <c r="J26" s="23"/>
      <c r="K26" s="23">
        <f>I16*J26</f>
        <v>0</v>
      </c>
    </row>
    <row r="27" spans="1:12" s="40" customFormat="1" ht="20.25" customHeight="1" thickBot="1" x14ac:dyDescent="0.2">
      <c r="B27" s="88"/>
      <c r="G27" s="29">
        <v>14600</v>
      </c>
      <c r="H27" s="69" t="s">
        <v>35</v>
      </c>
      <c r="I27" s="31"/>
      <c r="J27" s="33"/>
      <c r="K27" s="33">
        <f>I16*J27</f>
        <v>0</v>
      </c>
    </row>
    <row r="28" spans="1:12" s="40" customFormat="1" ht="20.25" customHeight="1" thickTop="1" x14ac:dyDescent="0.15">
      <c r="B28" s="88"/>
      <c r="G28" s="72" t="s">
        <v>64</v>
      </c>
      <c r="H28" s="36" t="s">
        <v>3</v>
      </c>
      <c r="I28" s="95"/>
      <c r="J28" s="55">
        <f>SUM(J7:J27)</f>
        <v>0</v>
      </c>
      <c r="K28" s="56">
        <f>SUM(K7:K27)</f>
        <v>0</v>
      </c>
    </row>
    <row r="29" spans="1:12" s="40" customFormat="1" ht="9" customHeight="1" x14ac:dyDescent="0.15">
      <c r="B29" s="88"/>
      <c r="G29" s="88"/>
      <c r="H29" s="137"/>
      <c r="I29" s="88"/>
      <c r="J29" s="138"/>
      <c r="K29" s="139"/>
    </row>
    <row r="30" spans="1:12" s="40" customFormat="1" ht="33" customHeight="1" x14ac:dyDescent="0.25">
      <c r="B30" s="88"/>
      <c r="C30" s="9" t="s">
        <v>100</v>
      </c>
      <c r="D30" s="9"/>
      <c r="E30" s="9"/>
      <c r="F30" s="12"/>
      <c r="G30" s="78"/>
      <c r="H30" s="215">
        <f>SUM(D10+D23+J28)</f>
        <v>0</v>
      </c>
      <c r="I30" s="75" t="s">
        <v>13</v>
      </c>
      <c r="J30" s="97">
        <f>SUM(E10+E23+K28)</f>
        <v>0</v>
      </c>
      <c r="K30" s="78" t="s">
        <v>14</v>
      </c>
    </row>
    <row r="31" spans="1:12" s="40" customFormat="1" ht="20.25" customHeight="1" x14ac:dyDescent="0.15">
      <c r="B31" s="88"/>
      <c r="G31" s="15"/>
      <c r="H31" s="239"/>
      <c r="I31" s="240"/>
      <c r="J31" s="240"/>
      <c r="K31" s="240"/>
      <c r="L31" s="240"/>
    </row>
    <row r="32" spans="1:12" s="40" customFormat="1" ht="20.25" customHeight="1" x14ac:dyDescent="0.15">
      <c r="B32" s="88"/>
      <c r="G32" s="15"/>
      <c r="H32" s="15"/>
      <c r="I32" s="15"/>
      <c r="J32" s="14"/>
      <c r="K32" s="14"/>
    </row>
    <row r="33" ht="15" customHeight="1" x14ac:dyDescent="0.15"/>
  </sheetData>
  <mergeCells count="7">
    <mergeCell ref="A1:K1"/>
    <mergeCell ref="A3:B3"/>
    <mergeCell ref="A25:D25"/>
    <mergeCell ref="C7:C9"/>
    <mergeCell ref="H31:L31"/>
    <mergeCell ref="I2:K2"/>
    <mergeCell ref="H3:I3"/>
  </mergeCells>
  <phoneticPr fontId="1"/>
  <printOptions horizontalCentered="1" verticalCentered="1"/>
  <pageMargins left="0.25" right="0.25" top="0.75" bottom="0.75" header="0.3" footer="0.3"/>
  <pageSetup paperSize="9" scale="83" fitToWidth="0" orientation="landscape" horizontalDpi="4294967293" verticalDpi="4294967293" r:id="rId1"/>
  <headerFooter alignWithMargins="0">
    <oddFooter>&amp;R＜ガールスカウト千葉県連盟　財政委員会＞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28"/>
  <sheetViews>
    <sheetView topLeftCell="A7" zoomScale="75" zoomScaleNormal="75" workbookViewId="0">
      <selection activeCell="B17" sqref="B17"/>
    </sheetView>
  </sheetViews>
  <sheetFormatPr defaultColWidth="9" defaultRowHeight="13.5" x14ac:dyDescent="0.15"/>
  <cols>
    <col min="1" max="1" width="10" style="14" customWidth="1"/>
    <col min="2" max="2" width="37.5" style="14" customWidth="1"/>
    <col min="3" max="4" width="8.75" style="14" customWidth="1"/>
    <col min="5" max="5" width="12.5" style="14" customWidth="1"/>
    <col min="6" max="6" width="2.5" style="14" customWidth="1"/>
    <col min="7" max="7" width="10" style="15" customWidth="1"/>
    <col min="8" max="8" width="22.5" style="15" customWidth="1"/>
    <col min="9" max="9" width="8.625" style="15" customWidth="1"/>
    <col min="10" max="10" width="8.625" style="14" customWidth="1"/>
    <col min="11" max="11" width="12.5" style="14" customWidth="1"/>
    <col min="12" max="12" width="9" style="14" hidden="1" customWidth="1"/>
    <col min="13" max="16384" width="9" style="14"/>
  </cols>
  <sheetData>
    <row r="1" spans="1:13" ht="17.25" customHeight="1" x14ac:dyDescent="0.15"/>
    <row r="2" spans="1:13" s="4" customFormat="1" ht="36" customHeight="1" x14ac:dyDescent="0.15">
      <c r="A2" s="235" t="s">
        <v>122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3" s="5" customFormat="1" ht="18.75" customHeight="1" x14ac:dyDescent="0.15">
      <c r="D3" s="6"/>
      <c r="E3" s="6"/>
      <c r="F3" s="6"/>
      <c r="G3" s="7"/>
      <c r="H3" s="226" t="s">
        <v>119</v>
      </c>
      <c r="I3" s="236" t="s">
        <v>96</v>
      </c>
      <c r="J3" s="236"/>
      <c r="K3" s="236"/>
    </row>
    <row r="4" spans="1:13" s="80" customFormat="1" ht="21" customHeight="1" x14ac:dyDescent="0.15">
      <c r="A4" s="248" t="s">
        <v>87</v>
      </c>
      <c r="B4" s="248"/>
      <c r="C4" s="37" t="s">
        <v>59</v>
      </c>
      <c r="D4" s="81"/>
      <c r="E4" s="81"/>
      <c r="F4" s="81"/>
      <c r="G4" s="82"/>
      <c r="H4" s="82" t="s">
        <v>91</v>
      </c>
      <c r="I4" s="13"/>
      <c r="J4" s="13"/>
      <c r="K4" s="13"/>
    </row>
    <row r="5" spans="1:13" s="80" customFormat="1" ht="21" customHeight="1" x14ac:dyDescent="0.15">
      <c r="A5" s="186"/>
      <c r="B5" s="186"/>
      <c r="C5" s="100"/>
      <c r="D5" s="131"/>
      <c r="E5" s="131"/>
      <c r="F5" s="131"/>
      <c r="G5" s="210" t="s">
        <v>94</v>
      </c>
      <c r="H5" s="209"/>
      <c r="I5" s="209"/>
      <c r="J5" s="209"/>
      <c r="K5" s="209"/>
    </row>
    <row r="6" spans="1:13" ht="7.5" customHeight="1" x14ac:dyDescent="0.15">
      <c r="M6" s="98"/>
    </row>
    <row r="7" spans="1:13" s="40" customFormat="1" ht="20.25" customHeight="1" x14ac:dyDescent="0.15">
      <c r="A7" s="159" t="s">
        <v>0</v>
      </c>
      <c r="B7" s="17" t="s">
        <v>1</v>
      </c>
      <c r="C7" s="18" t="s">
        <v>57</v>
      </c>
      <c r="D7" s="17" t="s">
        <v>2</v>
      </c>
      <c r="E7" s="19" t="s">
        <v>58</v>
      </c>
      <c r="G7" s="159" t="s">
        <v>0</v>
      </c>
      <c r="H7" s="17" t="s">
        <v>6</v>
      </c>
      <c r="I7" s="18" t="s">
        <v>57</v>
      </c>
      <c r="J7" s="17" t="s">
        <v>2</v>
      </c>
      <c r="K7" s="99" t="s">
        <v>58</v>
      </c>
      <c r="M7" s="100"/>
    </row>
    <row r="8" spans="1:13" s="40" customFormat="1" ht="21" customHeight="1" x14ac:dyDescent="0.15">
      <c r="A8" s="17">
        <v>14070</v>
      </c>
      <c r="B8" s="21" t="s">
        <v>78</v>
      </c>
      <c r="C8" s="102"/>
      <c r="D8" s="103"/>
      <c r="E8" s="103">
        <f>C9*D8</f>
        <v>0</v>
      </c>
      <c r="G8" s="17">
        <v>14700</v>
      </c>
      <c r="H8" s="101" t="s">
        <v>37</v>
      </c>
      <c r="I8" s="19"/>
      <c r="J8" s="104"/>
      <c r="K8" s="105">
        <f>I15*J8</f>
        <v>0</v>
      </c>
      <c r="M8" s="100"/>
    </row>
    <row r="9" spans="1:13" s="40" customFormat="1" ht="21" customHeight="1" x14ac:dyDescent="0.15">
      <c r="A9" s="17">
        <v>14080</v>
      </c>
      <c r="B9" s="21" t="s">
        <v>79</v>
      </c>
      <c r="C9" s="106">
        <v>87</v>
      </c>
      <c r="D9" s="103"/>
      <c r="E9" s="103">
        <f>C9*D9</f>
        <v>0</v>
      </c>
      <c r="G9" s="17">
        <v>14710</v>
      </c>
      <c r="H9" s="101" t="s">
        <v>38</v>
      </c>
      <c r="I9" s="27"/>
      <c r="J9" s="104"/>
      <c r="K9" s="105">
        <f>I15*J9</f>
        <v>0</v>
      </c>
      <c r="M9" s="100"/>
    </row>
    <row r="10" spans="1:13" s="40" customFormat="1" ht="21" customHeight="1" thickBot="1" x14ac:dyDescent="0.2">
      <c r="A10" s="29">
        <v>14090</v>
      </c>
      <c r="B10" s="167" t="s">
        <v>80</v>
      </c>
      <c r="C10" s="107"/>
      <c r="D10" s="108"/>
      <c r="E10" s="109">
        <f>C9*D10</f>
        <v>0</v>
      </c>
      <c r="G10" s="17">
        <v>14720</v>
      </c>
      <c r="H10" s="7" t="s">
        <v>39</v>
      </c>
      <c r="I10" s="27"/>
      <c r="J10" s="104"/>
      <c r="K10" s="105">
        <f>I15*J10</f>
        <v>0</v>
      </c>
      <c r="M10" s="100"/>
    </row>
    <row r="11" spans="1:13" s="40" customFormat="1" ht="21" customHeight="1" thickTop="1" x14ac:dyDescent="0.15">
      <c r="A11" s="35"/>
      <c r="B11" s="36" t="s">
        <v>3</v>
      </c>
      <c r="C11" s="37"/>
      <c r="D11" s="110">
        <f>SUM(D8:D10)</f>
        <v>0</v>
      </c>
      <c r="E11" s="111">
        <f>SUM(E8:E10)</f>
        <v>0</v>
      </c>
      <c r="G11" s="17">
        <v>14730</v>
      </c>
      <c r="H11" s="101" t="s">
        <v>40</v>
      </c>
      <c r="I11" s="27"/>
      <c r="J11" s="104"/>
      <c r="K11" s="105">
        <f>I15*J11</f>
        <v>0</v>
      </c>
      <c r="M11" s="100"/>
    </row>
    <row r="12" spans="1:13" s="40" customFormat="1" ht="21" customHeight="1" x14ac:dyDescent="0.15">
      <c r="B12" s="5"/>
      <c r="D12" s="112"/>
      <c r="E12" s="112"/>
      <c r="G12" s="19">
        <v>14740</v>
      </c>
      <c r="H12" s="161" t="s">
        <v>41</v>
      </c>
      <c r="I12" s="27"/>
      <c r="J12" s="113"/>
      <c r="K12" s="105">
        <f>I15*J12</f>
        <v>0</v>
      </c>
      <c r="M12" s="100"/>
    </row>
    <row r="13" spans="1:13" s="40" customFormat="1" ht="21" customHeight="1" x14ac:dyDescent="0.15">
      <c r="A13" s="47">
        <v>13030</v>
      </c>
      <c r="B13" s="169" t="s">
        <v>4</v>
      </c>
      <c r="C13" s="48">
        <v>162</v>
      </c>
      <c r="D13" s="115"/>
      <c r="E13" s="103">
        <f t="shared" ref="E13:E21" si="0">C13*D13</f>
        <v>0</v>
      </c>
      <c r="F13" s="114"/>
      <c r="G13" s="17">
        <v>14750</v>
      </c>
      <c r="H13" s="162" t="s">
        <v>65</v>
      </c>
      <c r="I13" s="88"/>
      <c r="J13" s="105"/>
      <c r="K13" s="105">
        <f>I15*J13</f>
        <v>0</v>
      </c>
      <c r="M13" s="100"/>
    </row>
    <row r="14" spans="1:13" s="40" customFormat="1" ht="21" customHeight="1" x14ac:dyDescent="0.15">
      <c r="A14" s="17">
        <v>13080</v>
      </c>
      <c r="B14" s="53" t="s">
        <v>5</v>
      </c>
      <c r="C14" s="54">
        <v>65</v>
      </c>
      <c r="D14" s="111"/>
      <c r="E14" s="111">
        <f t="shared" si="0"/>
        <v>0</v>
      </c>
      <c r="G14" s="50">
        <v>14760</v>
      </c>
      <c r="H14" s="163" t="s">
        <v>42</v>
      </c>
      <c r="I14" s="27"/>
      <c r="J14" s="116"/>
      <c r="K14" s="105">
        <f>I15*J14</f>
        <v>0</v>
      </c>
      <c r="M14" s="100"/>
    </row>
    <row r="15" spans="1:13" s="40" customFormat="1" ht="21" customHeight="1" x14ac:dyDescent="0.15">
      <c r="A15" s="17">
        <v>13110</v>
      </c>
      <c r="B15" s="94" t="s">
        <v>56</v>
      </c>
      <c r="C15" s="48">
        <v>87</v>
      </c>
      <c r="D15" s="103"/>
      <c r="E15" s="103">
        <f t="shared" si="0"/>
        <v>0</v>
      </c>
      <c r="G15" s="17">
        <v>14770</v>
      </c>
      <c r="H15" s="101" t="s">
        <v>43</v>
      </c>
      <c r="I15" s="27">
        <v>130</v>
      </c>
      <c r="J15" s="104"/>
      <c r="K15" s="105">
        <f>I15*J15</f>
        <v>0</v>
      </c>
      <c r="M15" s="100"/>
    </row>
    <row r="16" spans="1:13" s="40" customFormat="1" ht="21" customHeight="1" x14ac:dyDescent="0.15">
      <c r="A16" s="17">
        <v>13320</v>
      </c>
      <c r="B16" s="57" t="s">
        <v>128</v>
      </c>
      <c r="C16" s="58">
        <v>133</v>
      </c>
      <c r="D16" s="119"/>
      <c r="E16" s="119">
        <f t="shared" si="0"/>
        <v>0</v>
      </c>
      <c r="G16" s="17">
        <v>14780</v>
      </c>
      <c r="H16" s="161" t="s">
        <v>44</v>
      </c>
      <c r="I16" s="117"/>
      <c r="J16" s="113"/>
      <c r="K16" s="118">
        <f>I15*J16</f>
        <v>0</v>
      </c>
      <c r="M16" s="100"/>
    </row>
    <row r="17" spans="1:13" s="40" customFormat="1" ht="21" customHeight="1" x14ac:dyDescent="0.15">
      <c r="A17" s="17">
        <v>13810</v>
      </c>
      <c r="B17" s="222" t="s">
        <v>126</v>
      </c>
      <c r="C17" s="58">
        <v>130</v>
      </c>
      <c r="D17" s="183"/>
      <c r="E17" s="119">
        <f t="shared" si="0"/>
        <v>0</v>
      </c>
      <c r="G17" s="17">
        <v>14790</v>
      </c>
      <c r="H17" s="101" t="s">
        <v>45</v>
      </c>
      <c r="I17" s="120"/>
      <c r="J17" s="121"/>
      <c r="K17" s="105">
        <f>I15*J17</f>
        <v>0</v>
      </c>
      <c r="M17" s="100"/>
    </row>
    <row r="18" spans="1:13" s="40" customFormat="1" ht="21" customHeight="1" x14ac:dyDescent="0.15">
      <c r="A18" s="27">
        <v>13730</v>
      </c>
      <c r="B18" s="221" t="s">
        <v>111</v>
      </c>
      <c r="C18" s="58">
        <v>162</v>
      </c>
      <c r="D18" s="183"/>
      <c r="E18" s="119">
        <f t="shared" si="0"/>
        <v>0</v>
      </c>
      <c r="G18" s="17">
        <v>14800</v>
      </c>
      <c r="H18" s="164" t="s">
        <v>46</v>
      </c>
      <c r="I18" s="90"/>
      <c r="J18" s="122"/>
      <c r="K18" s="123">
        <f>I15*J18</f>
        <v>0</v>
      </c>
      <c r="M18" s="100"/>
    </row>
    <row r="19" spans="1:13" s="40" customFormat="1" ht="21" customHeight="1" x14ac:dyDescent="0.15">
      <c r="A19" s="17">
        <v>13740</v>
      </c>
      <c r="B19" s="187" t="s">
        <v>129</v>
      </c>
      <c r="C19" s="173">
        <v>108</v>
      </c>
      <c r="D19" s="177"/>
      <c r="E19" s="119">
        <f t="shared" si="0"/>
        <v>0</v>
      </c>
      <c r="G19" s="17">
        <v>14810</v>
      </c>
      <c r="H19" s="165" t="s">
        <v>47</v>
      </c>
      <c r="I19" s="93"/>
      <c r="J19" s="105"/>
      <c r="K19" s="105">
        <f>I15*J19</f>
        <v>0</v>
      </c>
      <c r="M19" s="100"/>
    </row>
    <row r="20" spans="1:13" s="40" customFormat="1" ht="21" customHeight="1" x14ac:dyDescent="0.15">
      <c r="A20" s="17">
        <v>13750</v>
      </c>
      <c r="B20" s="57" t="s">
        <v>89</v>
      </c>
      <c r="C20" s="48">
        <v>108</v>
      </c>
      <c r="D20" s="173"/>
      <c r="E20" s="119">
        <f t="shared" si="0"/>
        <v>0</v>
      </c>
      <c r="G20" s="17">
        <v>14820</v>
      </c>
      <c r="H20" s="165" t="s">
        <v>48</v>
      </c>
      <c r="I20" s="93"/>
      <c r="J20" s="105"/>
      <c r="K20" s="105">
        <f>I15*J20</f>
        <v>0</v>
      </c>
      <c r="M20" s="100"/>
    </row>
    <row r="21" spans="1:13" s="40" customFormat="1" ht="21" customHeight="1" x14ac:dyDescent="0.15">
      <c r="A21" s="17">
        <v>13760</v>
      </c>
      <c r="B21" s="57" t="s">
        <v>127</v>
      </c>
      <c r="C21" s="48">
        <v>270</v>
      </c>
      <c r="D21" s="173"/>
      <c r="E21" s="119">
        <f t="shared" si="0"/>
        <v>0</v>
      </c>
      <c r="G21" s="17">
        <v>14830</v>
      </c>
      <c r="H21" s="165" t="s">
        <v>49</v>
      </c>
      <c r="I21" s="93"/>
      <c r="J21" s="105"/>
      <c r="K21" s="105">
        <f>I15*J21</f>
        <v>0</v>
      </c>
      <c r="M21" s="100"/>
    </row>
    <row r="22" spans="1:13" s="40" customFormat="1" ht="21" customHeight="1" x14ac:dyDescent="0.15">
      <c r="A22" s="17"/>
      <c r="B22" s="224"/>
      <c r="C22" s="48"/>
      <c r="D22" s="173"/>
      <c r="E22" s="119">
        <f>C22*D22</f>
        <v>0</v>
      </c>
      <c r="G22" s="17">
        <v>14840</v>
      </c>
      <c r="H22" s="165" t="s">
        <v>50</v>
      </c>
      <c r="I22" s="93"/>
      <c r="J22" s="105"/>
      <c r="K22" s="105">
        <f>I15*J22</f>
        <v>0</v>
      </c>
      <c r="M22" s="100"/>
    </row>
    <row r="23" spans="1:13" s="40" customFormat="1" ht="21" customHeight="1" thickBot="1" x14ac:dyDescent="0.2">
      <c r="A23" s="29"/>
      <c r="B23" s="211"/>
      <c r="C23" s="174"/>
      <c r="D23" s="174"/>
      <c r="E23" s="109">
        <f>C23*D23</f>
        <v>0</v>
      </c>
      <c r="G23" s="17">
        <v>14850</v>
      </c>
      <c r="H23" s="165" t="s">
        <v>51</v>
      </c>
      <c r="I23" s="93"/>
      <c r="J23" s="105"/>
      <c r="K23" s="105">
        <f>I15*J23</f>
        <v>0</v>
      </c>
      <c r="M23" s="100"/>
    </row>
    <row r="24" spans="1:13" s="40" customFormat="1" ht="21" customHeight="1" thickTop="1" thickBot="1" x14ac:dyDescent="0.2">
      <c r="A24" s="35"/>
      <c r="B24" s="36" t="s">
        <v>3</v>
      </c>
      <c r="C24" s="124"/>
      <c r="D24" s="110">
        <f>SUM(D14:D23)</f>
        <v>0</v>
      </c>
      <c r="E24" s="111">
        <f>SUM(E14:E23)</f>
        <v>0</v>
      </c>
      <c r="G24" s="29">
        <v>14860</v>
      </c>
      <c r="H24" s="166" t="s">
        <v>70</v>
      </c>
      <c r="I24" s="125"/>
      <c r="J24" s="126"/>
      <c r="K24" s="126">
        <f>I15*J24</f>
        <v>0</v>
      </c>
      <c r="M24" s="100"/>
    </row>
    <row r="25" spans="1:13" s="40" customFormat="1" ht="21" customHeight="1" thickTop="1" x14ac:dyDescent="0.15">
      <c r="B25" s="88"/>
      <c r="G25" s="72" t="s">
        <v>64</v>
      </c>
      <c r="H25" s="36" t="s">
        <v>3</v>
      </c>
      <c r="I25" s="95"/>
      <c r="J25" s="127">
        <f>SUM(J8:J24)</f>
        <v>0</v>
      </c>
      <c r="K25" s="123">
        <f>SUM(K8:K24)</f>
        <v>0</v>
      </c>
      <c r="M25" s="100"/>
    </row>
    <row r="26" spans="1:13" s="40" customFormat="1" ht="35.25" customHeight="1" x14ac:dyDescent="0.15">
      <c r="A26" s="249"/>
      <c r="B26" s="249"/>
      <c r="C26" s="249"/>
      <c r="G26" s="88"/>
      <c r="H26" s="137"/>
      <c r="I26" s="88"/>
      <c r="J26" s="178"/>
      <c r="K26" s="179"/>
      <c r="M26" s="100"/>
    </row>
    <row r="27" spans="1:13" s="8" customFormat="1" ht="21.75" customHeight="1" x14ac:dyDescent="0.25">
      <c r="B27" s="96"/>
      <c r="C27" s="237" t="s">
        <v>101</v>
      </c>
      <c r="D27" s="237"/>
      <c r="E27" s="237"/>
      <c r="F27" s="12"/>
      <c r="G27" s="78"/>
      <c r="H27" s="216">
        <f>SUM(D11+D24+J25)</f>
        <v>0</v>
      </c>
      <c r="I27" s="75" t="s">
        <v>13</v>
      </c>
      <c r="J27" s="128">
        <f>SUM(E11+E24+K25)</f>
        <v>0</v>
      </c>
      <c r="K27" s="78" t="s">
        <v>14</v>
      </c>
    </row>
    <row r="28" spans="1:13" ht="18.75" customHeight="1" x14ac:dyDescent="0.15">
      <c r="G28" s="239" t="s">
        <v>110</v>
      </c>
      <c r="H28" s="240"/>
      <c r="I28" s="240"/>
      <c r="J28" s="240"/>
      <c r="K28" s="240"/>
    </row>
  </sheetData>
  <mergeCells count="6">
    <mergeCell ref="A2:K2"/>
    <mergeCell ref="G28:K28"/>
    <mergeCell ref="C27:E27"/>
    <mergeCell ref="A4:B4"/>
    <mergeCell ref="A26:C26"/>
    <mergeCell ref="I3:K3"/>
  </mergeCells>
  <phoneticPr fontId="1"/>
  <printOptions horizontalCentered="1" verticalCentered="1"/>
  <pageMargins left="0.23622047244094491" right="0.23622047244094491" top="0.15748031496062992" bottom="0" header="0.31496062992125984" footer="0"/>
  <pageSetup paperSize="9" orientation="landscape" horizontalDpi="4294967293" verticalDpi="4294967293" r:id="rId1"/>
  <headerFooter>
    <oddFooter>&amp;R＜ガールスカウト千葉県連盟　財政委員会＞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3"/>
  <sheetViews>
    <sheetView zoomScale="75" zoomScaleNormal="75" workbookViewId="0">
      <selection activeCell="C23" sqref="C23"/>
    </sheetView>
  </sheetViews>
  <sheetFormatPr defaultColWidth="9" defaultRowHeight="13.5" x14ac:dyDescent="0.15"/>
  <cols>
    <col min="1" max="1" width="10" style="14" customWidth="1"/>
    <col min="2" max="2" width="33.625" style="14" customWidth="1"/>
    <col min="3" max="3" width="8.75" style="14" customWidth="1"/>
    <col min="4" max="4" width="8.875" style="14" customWidth="1"/>
    <col min="5" max="5" width="12.5" style="14" customWidth="1"/>
    <col min="6" max="6" width="2.5" style="14" customWidth="1"/>
    <col min="7" max="7" width="10" style="15" customWidth="1"/>
    <col min="8" max="8" width="25" style="15" customWidth="1"/>
    <col min="9" max="9" width="8.625" style="15" customWidth="1"/>
    <col min="10" max="10" width="8.75" style="14" customWidth="1"/>
    <col min="11" max="11" width="12.5" style="14" customWidth="1"/>
    <col min="12" max="12" width="9" style="14" hidden="1" customWidth="1"/>
    <col min="13" max="16384" width="9" style="14"/>
  </cols>
  <sheetData>
    <row r="1" spans="1:13" ht="19.5" customHeight="1" x14ac:dyDescent="0.15"/>
    <row r="2" spans="1:13" s="4" customFormat="1" ht="36" customHeight="1" x14ac:dyDescent="0.15">
      <c r="A2" s="235" t="s">
        <v>121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M2" s="129"/>
    </row>
    <row r="3" spans="1:13" s="5" customFormat="1" ht="18.75" customHeight="1" x14ac:dyDescent="0.15">
      <c r="D3" s="6"/>
      <c r="E3" s="6"/>
      <c r="F3" s="6"/>
      <c r="G3" s="7"/>
      <c r="H3" s="226" t="s">
        <v>119</v>
      </c>
      <c r="I3" s="236" t="s">
        <v>95</v>
      </c>
      <c r="J3" s="236"/>
      <c r="K3" s="236"/>
      <c r="M3" s="130"/>
    </row>
    <row r="4" spans="1:13" s="80" customFormat="1" ht="21" customHeight="1" x14ac:dyDescent="0.15">
      <c r="A4" s="246" t="s">
        <v>87</v>
      </c>
      <c r="B4" s="246"/>
      <c r="C4" s="37" t="s">
        <v>60</v>
      </c>
      <c r="D4" s="81"/>
      <c r="E4" s="81"/>
      <c r="F4" s="81"/>
      <c r="G4" s="82"/>
      <c r="H4" s="82" t="s">
        <v>91</v>
      </c>
      <c r="I4" s="13"/>
      <c r="J4" s="13"/>
      <c r="K4" s="13"/>
      <c r="M4" s="131"/>
    </row>
    <row r="5" spans="1:13" s="80" customFormat="1" ht="21" customHeight="1" x14ac:dyDescent="0.15">
      <c r="A5" s="191"/>
      <c r="B5" s="191"/>
      <c r="C5" s="100"/>
      <c r="D5" s="131"/>
      <c r="E5" s="131"/>
      <c r="F5" s="131"/>
      <c r="G5" s="210" t="s">
        <v>94</v>
      </c>
      <c r="H5" s="209"/>
      <c r="I5" s="209"/>
      <c r="J5" s="209"/>
      <c r="K5" s="209"/>
      <c r="M5" s="131"/>
    </row>
    <row r="6" spans="1:13" ht="9" customHeight="1" x14ac:dyDescent="0.15">
      <c r="M6" s="98"/>
    </row>
    <row r="7" spans="1:13" s="40" customFormat="1" ht="21" customHeight="1" x14ac:dyDescent="0.15">
      <c r="A7" s="159" t="s">
        <v>0</v>
      </c>
      <c r="B7" s="17" t="s">
        <v>1</v>
      </c>
      <c r="C7" s="18" t="s">
        <v>57</v>
      </c>
      <c r="D7" s="17" t="s">
        <v>2</v>
      </c>
      <c r="E7" s="19" t="s">
        <v>58</v>
      </c>
      <c r="G7" s="159" t="s">
        <v>0</v>
      </c>
      <c r="H7" s="17" t="s">
        <v>6</v>
      </c>
      <c r="I7" s="18" t="s">
        <v>57</v>
      </c>
      <c r="J7" s="17" t="s">
        <v>2</v>
      </c>
      <c r="K7" s="17" t="s">
        <v>58</v>
      </c>
      <c r="M7" s="100"/>
    </row>
    <row r="8" spans="1:13" s="40" customFormat="1" ht="21" customHeight="1" x14ac:dyDescent="0.15">
      <c r="A8" s="17">
        <v>14100</v>
      </c>
      <c r="B8" s="21" t="s">
        <v>86</v>
      </c>
      <c r="C8" s="19"/>
      <c r="D8" s="23"/>
      <c r="E8" s="23">
        <f>C9*D8</f>
        <v>0</v>
      </c>
      <c r="G8" s="17">
        <v>14900</v>
      </c>
      <c r="H8" s="101" t="s">
        <v>37</v>
      </c>
      <c r="I8" s="19"/>
      <c r="J8" s="83"/>
      <c r="K8" s="23">
        <f>I12*J8</f>
        <v>0</v>
      </c>
      <c r="M8" s="100"/>
    </row>
    <row r="9" spans="1:13" s="40" customFormat="1" ht="21" customHeight="1" x14ac:dyDescent="0.15">
      <c r="A9" s="17">
        <v>14110</v>
      </c>
      <c r="B9" s="21" t="s">
        <v>84</v>
      </c>
      <c r="C9" s="27">
        <v>87</v>
      </c>
      <c r="D9" s="23"/>
      <c r="E9" s="23">
        <f>C9*D9</f>
        <v>0</v>
      </c>
      <c r="G9" s="17">
        <v>14910</v>
      </c>
      <c r="H9" s="101" t="s">
        <v>71</v>
      </c>
      <c r="I9" s="27"/>
      <c r="J9" s="83"/>
      <c r="K9" s="23">
        <f>I12*J9</f>
        <v>0</v>
      </c>
      <c r="M9" s="100"/>
    </row>
    <row r="10" spans="1:13" s="40" customFormat="1" ht="21" customHeight="1" thickBot="1" x14ac:dyDescent="0.2">
      <c r="A10" s="29">
        <v>14120</v>
      </c>
      <c r="B10" s="167" t="s">
        <v>85</v>
      </c>
      <c r="C10" s="31"/>
      <c r="D10" s="84"/>
      <c r="E10" s="33">
        <f>C9*D10</f>
        <v>0</v>
      </c>
      <c r="G10" s="17">
        <v>14920</v>
      </c>
      <c r="H10" s="7" t="s">
        <v>72</v>
      </c>
      <c r="I10" s="27"/>
      <c r="J10" s="83"/>
      <c r="K10" s="23">
        <f>I12*J10</f>
        <v>0</v>
      </c>
      <c r="M10" s="100"/>
    </row>
    <row r="11" spans="1:13" s="40" customFormat="1" ht="21" customHeight="1" thickTop="1" x14ac:dyDescent="0.15">
      <c r="A11" s="35"/>
      <c r="B11" s="36" t="s">
        <v>3</v>
      </c>
      <c r="C11" s="132"/>
      <c r="D11" s="133">
        <f>SUM(D8:D10)</f>
        <v>0</v>
      </c>
      <c r="E11" s="56">
        <f>SUM(E8:E10)</f>
        <v>0</v>
      </c>
      <c r="G11" s="17">
        <v>14930</v>
      </c>
      <c r="H11" s="101" t="s">
        <v>73</v>
      </c>
      <c r="I11" s="27"/>
      <c r="J11" s="83"/>
      <c r="K11" s="23">
        <f>I12*J11</f>
        <v>0</v>
      </c>
      <c r="M11" s="100"/>
    </row>
    <row r="12" spans="1:13" s="40" customFormat="1" ht="21" customHeight="1" x14ac:dyDescent="0.15">
      <c r="B12" s="5"/>
      <c r="D12" s="85"/>
      <c r="E12" s="85"/>
      <c r="G12" s="19">
        <v>14940</v>
      </c>
      <c r="H12" s="101" t="s">
        <v>74</v>
      </c>
      <c r="I12" s="27">
        <v>378</v>
      </c>
      <c r="J12" s="86"/>
      <c r="K12" s="23">
        <f>I12*J12</f>
        <v>0</v>
      </c>
      <c r="M12" s="100"/>
    </row>
    <row r="13" spans="1:13" s="40" customFormat="1" ht="21" customHeight="1" x14ac:dyDescent="0.15">
      <c r="B13" s="5"/>
      <c r="D13" s="85"/>
      <c r="E13" s="85"/>
      <c r="G13" s="17">
        <v>14950</v>
      </c>
      <c r="H13" s="101" t="s">
        <v>47</v>
      </c>
      <c r="I13" s="27"/>
      <c r="J13" s="134"/>
      <c r="K13" s="23">
        <f>I12*J13</f>
        <v>0</v>
      </c>
      <c r="M13" s="100"/>
    </row>
    <row r="14" spans="1:13" s="40" customFormat="1" ht="21" customHeight="1" x14ac:dyDescent="0.15">
      <c r="A14" s="47">
        <v>13040</v>
      </c>
      <c r="B14" s="169" t="s">
        <v>4</v>
      </c>
      <c r="C14" s="48">
        <v>432</v>
      </c>
      <c r="D14" s="83"/>
      <c r="E14" s="23">
        <f t="shared" ref="E14:E23" si="0">C14*D14</f>
        <v>0</v>
      </c>
      <c r="G14" s="50">
        <v>14960</v>
      </c>
      <c r="H14" s="101" t="s">
        <v>51</v>
      </c>
      <c r="I14" s="27"/>
      <c r="J14" s="89"/>
      <c r="K14" s="23">
        <f>I12*J14</f>
        <v>0</v>
      </c>
      <c r="M14" s="100"/>
    </row>
    <row r="15" spans="1:13" s="40" customFormat="1" ht="21" customHeight="1" thickBot="1" x14ac:dyDescent="0.2">
      <c r="A15" s="17">
        <v>13080</v>
      </c>
      <c r="B15" s="53" t="s">
        <v>5</v>
      </c>
      <c r="C15" s="54">
        <v>65</v>
      </c>
      <c r="D15" s="56"/>
      <c r="E15" s="56">
        <f t="shared" si="0"/>
        <v>0</v>
      </c>
      <c r="G15" s="19">
        <v>14970</v>
      </c>
      <c r="H15" s="161" t="s">
        <v>70</v>
      </c>
      <c r="I15" s="27"/>
      <c r="J15" s="86"/>
      <c r="K15" s="60">
        <f>I12*J15</f>
        <v>0</v>
      </c>
      <c r="M15" s="100"/>
    </row>
    <row r="16" spans="1:13" s="40" customFormat="1" ht="21" customHeight="1" thickTop="1" x14ac:dyDescent="0.15">
      <c r="A16" s="17">
        <v>13110</v>
      </c>
      <c r="B16" s="94" t="s">
        <v>56</v>
      </c>
      <c r="C16" s="48">
        <v>87</v>
      </c>
      <c r="D16" s="23"/>
      <c r="E16" s="23">
        <f t="shared" si="0"/>
        <v>0</v>
      </c>
      <c r="G16" s="200"/>
      <c r="H16" s="201" t="s">
        <v>36</v>
      </c>
      <c r="I16" s="202"/>
      <c r="J16" s="67">
        <f>SUM(J5:J15)</f>
        <v>0</v>
      </c>
      <c r="K16" s="203">
        <f>SUM(K5:L15)</f>
        <v>0</v>
      </c>
      <c r="M16" s="100"/>
    </row>
    <row r="17" spans="1:13" s="40" customFormat="1" ht="21" customHeight="1" x14ac:dyDescent="0.15">
      <c r="A17" s="17">
        <v>13320</v>
      </c>
      <c r="B17" s="57" t="s">
        <v>128</v>
      </c>
      <c r="C17" s="58">
        <v>133</v>
      </c>
      <c r="D17" s="60"/>
      <c r="E17" s="60">
        <f t="shared" si="0"/>
        <v>0</v>
      </c>
      <c r="G17" s="88"/>
      <c r="H17" s="135"/>
      <c r="I17" s="88"/>
      <c r="J17" s="138"/>
      <c r="K17" s="138"/>
      <c r="M17" s="100"/>
    </row>
    <row r="18" spans="1:13" s="40" customFormat="1" ht="21" customHeight="1" x14ac:dyDescent="0.15">
      <c r="A18" s="17">
        <v>13810</v>
      </c>
      <c r="B18" s="222" t="s">
        <v>126</v>
      </c>
      <c r="C18" s="58">
        <v>130</v>
      </c>
      <c r="D18" s="184"/>
      <c r="E18" s="60">
        <f t="shared" si="0"/>
        <v>0</v>
      </c>
      <c r="G18" s="205" t="s">
        <v>103</v>
      </c>
      <c r="H18" s="205"/>
      <c r="I18" s="88"/>
      <c r="J18" s="138"/>
      <c r="K18" s="138"/>
      <c r="M18" s="100"/>
    </row>
    <row r="19" spans="1:13" s="40" customFormat="1" ht="21" customHeight="1" x14ac:dyDescent="0.15">
      <c r="A19" s="27">
        <v>13730</v>
      </c>
      <c r="B19" s="221" t="s">
        <v>111</v>
      </c>
      <c r="C19" s="58">
        <v>162</v>
      </c>
      <c r="D19" s="184"/>
      <c r="E19" s="60">
        <f t="shared" si="0"/>
        <v>0</v>
      </c>
      <c r="G19" s="250" t="s">
        <v>104</v>
      </c>
      <c r="H19" s="250"/>
      <c r="I19" s="250"/>
      <c r="J19" s="250"/>
      <c r="K19" s="250"/>
      <c r="M19" s="100"/>
    </row>
    <row r="20" spans="1:13" s="40" customFormat="1" ht="21" customHeight="1" x14ac:dyDescent="0.15">
      <c r="A20" s="17">
        <v>13740</v>
      </c>
      <c r="B20" s="187" t="s">
        <v>129</v>
      </c>
      <c r="C20" s="173">
        <v>108</v>
      </c>
      <c r="D20" s="92"/>
      <c r="E20" s="60">
        <f t="shared" si="0"/>
        <v>0</v>
      </c>
      <c r="G20" s="205" t="s">
        <v>105</v>
      </c>
      <c r="H20" s="204"/>
      <c r="I20" s="205"/>
      <c r="J20" s="139"/>
      <c r="K20" s="206"/>
      <c r="M20" s="100"/>
    </row>
    <row r="21" spans="1:13" s="40" customFormat="1" ht="21" customHeight="1" x14ac:dyDescent="0.15">
      <c r="A21" s="17">
        <v>13750</v>
      </c>
      <c r="B21" s="57" t="s">
        <v>89</v>
      </c>
      <c r="C21" s="48">
        <v>108</v>
      </c>
      <c r="D21" s="92"/>
      <c r="E21" s="60">
        <f t="shared" si="0"/>
        <v>0</v>
      </c>
      <c r="G21" s="205" t="s">
        <v>106</v>
      </c>
      <c r="H21" s="196"/>
      <c r="I21" s="197"/>
      <c r="J21" s="198"/>
      <c r="K21" s="199"/>
      <c r="M21" s="100"/>
    </row>
    <row r="22" spans="1:13" s="40" customFormat="1" ht="21" customHeight="1" x14ac:dyDescent="0.15">
      <c r="A22" s="17">
        <v>13760</v>
      </c>
      <c r="B22" s="224" t="s">
        <v>127</v>
      </c>
      <c r="C22" s="48">
        <v>270</v>
      </c>
      <c r="D22" s="92"/>
      <c r="E22" s="60">
        <f t="shared" si="0"/>
        <v>0</v>
      </c>
      <c r="G22" s="205" t="s">
        <v>107</v>
      </c>
      <c r="H22" s="135"/>
      <c r="I22" s="197"/>
      <c r="J22" s="199"/>
      <c r="K22" s="199"/>
      <c r="M22" s="100"/>
    </row>
    <row r="23" spans="1:13" s="40" customFormat="1" ht="21" customHeight="1" thickBot="1" x14ac:dyDescent="0.2">
      <c r="A23" s="29"/>
      <c r="B23" s="211"/>
      <c r="C23" s="174"/>
      <c r="D23" s="174"/>
      <c r="E23" s="33">
        <f t="shared" si="0"/>
        <v>0</v>
      </c>
      <c r="M23" s="100"/>
    </row>
    <row r="24" spans="1:13" s="40" customFormat="1" ht="21" customHeight="1" thickTop="1" x14ac:dyDescent="0.15">
      <c r="A24" s="35"/>
      <c r="B24" s="36" t="s">
        <v>3</v>
      </c>
      <c r="C24" s="132"/>
      <c r="D24" s="133">
        <f>SUM(D14:D23)</f>
        <v>0</v>
      </c>
      <c r="E24" s="56">
        <f>SUM(E14:E23)</f>
        <v>0</v>
      </c>
      <c r="G24" s="71"/>
      <c r="H24" s="71"/>
      <c r="I24" s="71"/>
      <c r="J24" s="71"/>
      <c r="K24" s="100"/>
      <c r="M24" s="100"/>
    </row>
    <row r="25" spans="1:13" s="40" customFormat="1" ht="21" customHeight="1" x14ac:dyDescent="0.15">
      <c r="B25" s="88"/>
      <c r="G25" s="88"/>
      <c r="H25" s="176"/>
      <c r="I25" s="88"/>
      <c r="J25" s="100"/>
      <c r="K25" s="100"/>
      <c r="M25" s="100"/>
    </row>
    <row r="26" spans="1:13" s="8" customFormat="1" ht="42" customHeight="1" x14ac:dyDescent="0.25">
      <c r="B26" s="96"/>
      <c r="C26" s="237" t="s">
        <v>102</v>
      </c>
      <c r="D26" s="237"/>
      <c r="E26" s="237"/>
      <c r="F26" s="237"/>
      <c r="G26" s="78"/>
      <c r="H26" s="217">
        <f>SUM(D11+D24+J19)</f>
        <v>0</v>
      </c>
      <c r="I26" s="75" t="s">
        <v>13</v>
      </c>
      <c r="J26" s="97">
        <f>SUM(E11+E24+K16)</f>
        <v>0</v>
      </c>
      <c r="K26" s="78" t="s">
        <v>14</v>
      </c>
      <c r="M26" s="73"/>
    </row>
    <row r="27" spans="1:13" ht="18" customHeight="1" x14ac:dyDescent="0.15">
      <c r="G27" s="239" t="s">
        <v>110</v>
      </c>
      <c r="H27" s="240"/>
      <c r="I27" s="240"/>
      <c r="J27" s="240"/>
      <c r="K27" s="240"/>
      <c r="M27" s="98"/>
    </row>
    <row r="28" spans="1:13" x14ac:dyDescent="0.15">
      <c r="M28" s="98"/>
    </row>
    <row r="29" spans="1:13" x14ac:dyDescent="0.15">
      <c r="M29" s="98"/>
    </row>
    <row r="30" spans="1:13" x14ac:dyDescent="0.15">
      <c r="M30" s="98"/>
    </row>
    <row r="31" spans="1:13" x14ac:dyDescent="0.15">
      <c r="M31" s="98"/>
    </row>
    <row r="32" spans="1:13" x14ac:dyDescent="0.15">
      <c r="M32" s="98"/>
    </row>
    <row r="33" spans="13:13" x14ac:dyDescent="0.15">
      <c r="M33" s="98"/>
    </row>
  </sheetData>
  <mergeCells count="6">
    <mergeCell ref="A2:K2"/>
    <mergeCell ref="G27:K27"/>
    <mergeCell ref="C26:F26"/>
    <mergeCell ref="A4:B4"/>
    <mergeCell ref="I3:K3"/>
    <mergeCell ref="G19:K19"/>
  </mergeCells>
  <phoneticPr fontId="1"/>
  <printOptions horizontalCentered="1" verticalCentered="1"/>
  <pageMargins left="0.19685039370078741" right="0.39370078740157483" top="0.19685039370078741" bottom="0" header="0.51181102362204722" footer="0"/>
  <pageSetup paperSize="9" scale="94" orientation="landscape" horizontalDpi="4294967293" verticalDpi="4294967293" r:id="rId1"/>
  <headerFooter>
    <oddFooter>&amp;R＜ガールスカウト千葉県連盟　財政委員会＞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L22"/>
  <sheetViews>
    <sheetView zoomScale="75" zoomScaleNormal="75" workbookViewId="0">
      <selection activeCell="A8" sqref="A8"/>
    </sheetView>
  </sheetViews>
  <sheetFormatPr defaultColWidth="9" defaultRowHeight="13.5" x14ac:dyDescent="0.15"/>
  <cols>
    <col min="1" max="1" width="18.5" style="14" customWidth="1"/>
    <col min="2" max="2" width="9" style="14"/>
    <col min="3" max="3" width="16.125" style="14" customWidth="1"/>
    <col min="4" max="4" width="37.5" style="14" customWidth="1"/>
    <col min="5" max="6" width="8.75" style="14" customWidth="1"/>
    <col min="7" max="7" width="12.5" style="14" customWidth="1"/>
    <col min="8" max="8" width="8.75" style="14" customWidth="1"/>
    <col min="9" max="9" width="9.5" style="15" customWidth="1"/>
    <col min="10" max="10" width="5.625" style="15" customWidth="1"/>
    <col min="11" max="16384" width="9" style="14"/>
  </cols>
  <sheetData>
    <row r="1" spans="2:12" s="5" customFormat="1" ht="21" customHeight="1" x14ac:dyDescent="0.15"/>
    <row r="2" spans="2:12" s="80" customFormat="1" ht="30" customHeight="1" x14ac:dyDescent="0.15">
      <c r="B2" s="235" t="s">
        <v>147</v>
      </c>
      <c r="C2" s="235"/>
      <c r="D2" s="235"/>
      <c r="E2" s="235"/>
      <c r="F2" s="235"/>
      <c r="G2" s="235"/>
      <c r="H2" s="235"/>
      <c r="I2" s="235"/>
      <c r="J2" s="158"/>
    </row>
    <row r="3" spans="2:12" ht="17.25" x14ac:dyDescent="0.15">
      <c r="B3" s="5"/>
      <c r="C3" s="5"/>
      <c r="D3" s="5"/>
      <c r="E3" s="7"/>
      <c r="G3" s="228" t="s">
        <v>119</v>
      </c>
      <c r="H3" s="227" t="s">
        <v>97</v>
      </c>
      <c r="I3" s="5"/>
      <c r="J3" s="5"/>
    </row>
    <row r="4" spans="2:12" ht="17.25" x14ac:dyDescent="0.15">
      <c r="B4" s="5"/>
      <c r="C4" s="5"/>
      <c r="D4" s="5"/>
      <c r="E4" s="7"/>
      <c r="F4" s="190"/>
      <c r="G4" s="190"/>
      <c r="H4" s="190"/>
      <c r="I4" s="5"/>
      <c r="J4" s="5"/>
    </row>
    <row r="5" spans="2:12" s="40" customFormat="1" ht="21" customHeight="1" x14ac:dyDescent="0.15">
      <c r="B5" s="81" t="s">
        <v>90</v>
      </c>
      <c r="C5" s="81"/>
      <c r="D5" s="81"/>
      <c r="E5" s="81"/>
      <c r="F5" s="82" t="s">
        <v>91</v>
      </c>
      <c r="G5" s="13"/>
      <c r="H5" s="13"/>
      <c r="I5" s="13"/>
      <c r="J5" s="81"/>
    </row>
    <row r="6" spans="2:12" s="40" customFormat="1" ht="21" customHeight="1" x14ac:dyDescent="0.15">
      <c r="B6" s="14"/>
      <c r="C6" s="14"/>
      <c r="D6" s="14"/>
      <c r="E6" s="210" t="s">
        <v>94</v>
      </c>
      <c r="F6" s="209"/>
      <c r="G6" s="209"/>
      <c r="H6" s="209"/>
      <c r="I6" s="209"/>
      <c r="J6" s="136"/>
    </row>
    <row r="7" spans="2:12" s="40" customFormat="1" ht="21" customHeight="1" x14ac:dyDescent="0.15">
      <c r="C7" s="5" t="s">
        <v>148</v>
      </c>
      <c r="D7" s="14"/>
      <c r="E7" s="14"/>
      <c r="F7" s="14"/>
      <c r="G7" s="14"/>
      <c r="I7" s="15"/>
      <c r="J7" s="15"/>
    </row>
    <row r="8" spans="2:12" s="40" customFormat="1" ht="21" customHeight="1" x14ac:dyDescent="0.15">
      <c r="C8" s="159" t="s">
        <v>0</v>
      </c>
      <c r="D8" s="165" t="s">
        <v>1</v>
      </c>
      <c r="E8" s="18" t="s">
        <v>57</v>
      </c>
      <c r="F8" s="17" t="s">
        <v>2</v>
      </c>
      <c r="G8" s="19" t="s">
        <v>58</v>
      </c>
      <c r="I8" s="15"/>
      <c r="J8" s="15"/>
    </row>
    <row r="9" spans="2:12" s="40" customFormat="1" ht="21" customHeight="1" x14ac:dyDescent="0.15">
      <c r="C9" s="17">
        <v>13740</v>
      </c>
      <c r="D9" s="187" t="s">
        <v>93</v>
      </c>
      <c r="E9" s="173">
        <v>108</v>
      </c>
      <c r="F9" s="182"/>
      <c r="G9" s="23">
        <f>E9*F9</f>
        <v>0</v>
      </c>
      <c r="I9" s="15"/>
      <c r="J9" s="15"/>
    </row>
    <row r="10" spans="2:12" s="40" customFormat="1" ht="21" customHeight="1" x14ac:dyDescent="0.15">
      <c r="C10" s="17">
        <v>13750</v>
      </c>
      <c r="D10" s="57" t="s">
        <v>89</v>
      </c>
      <c r="E10" s="48">
        <v>108</v>
      </c>
      <c r="F10" s="23"/>
      <c r="G10" s="23">
        <f>E10*F10</f>
        <v>0</v>
      </c>
      <c r="I10" s="15"/>
      <c r="J10" s="15"/>
    </row>
    <row r="11" spans="2:12" s="40" customFormat="1" ht="21" customHeight="1" x14ac:dyDescent="0.15">
      <c r="C11" s="17">
        <v>13730</v>
      </c>
      <c r="D11" s="57" t="s">
        <v>113</v>
      </c>
      <c r="E11" s="48">
        <v>162</v>
      </c>
      <c r="F11" s="60"/>
      <c r="G11" s="60"/>
      <c r="I11" s="15"/>
      <c r="J11" s="15"/>
    </row>
    <row r="12" spans="2:12" s="40" customFormat="1" ht="21" customHeight="1" x14ac:dyDescent="0.15">
      <c r="C12" s="17">
        <v>13320</v>
      </c>
      <c r="D12" s="57" t="s">
        <v>130</v>
      </c>
      <c r="E12" s="48">
        <v>133</v>
      </c>
      <c r="F12" s="60"/>
      <c r="G12" s="60"/>
      <c r="I12" s="15"/>
      <c r="J12" s="15"/>
    </row>
    <row r="13" spans="2:12" s="40" customFormat="1" ht="21" customHeight="1" thickBot="1" x14ac:dyDescent="0.2">
      <c r="C13" s="17">
        <v>13760</v>
      </c>
      <c r="D13" s="57" t="s">
        <v>127</v>
      </c>
      <c r="E13" s="48">
        <v>270</v>
      </c>
      <c r="F13" s="33"/>
      <c r="G13" s="33"/>
      <c r="I13" s="15"/>
      <c r="J13" s="15"/>
    </row>
    <row r="14" spans="2:12" s="40" customFormat="1" ht="21" customHeight="1" thickTop="1" x14ac:dyDescent="0.15">
      <c r="C14" s="35"/>
      <c r="D14" s="36" t="s">
        <v>3</v>
      </c>
      <c r="E14" s="132"/>
      <c r="F14" s="133">
        <f>SUM(F9:F13)</f>
        <v>0</v>
      </c>
      <c r="G14" s="56">
        <f>SUM(G9:G13)</f>
        <v>0</v>
      </c>
      <c r="I14" s="88"/>
      <c r="J14" s="176"/>
      <c r="K14" s="207"/>
      <c r="L14" s="100"/>
    </row>
    <row r="15" spans="2:12" s="40" customFormat="1" ht="21" customHeight="1" x14ac:dyDescent="0.15">
      <c r="F15" s="85"/>
      <c r="G15" s="85"/>
      <c r="I15" s="15"/>
      <c r="J15" s="15"/>
    </row>
    <row r="16" spans="2:12" s="40" customFormat="1" ht="21" customHeight="1" x14ac:dyDescent="0.15">
      <c r="C16" s="14"/>
      <c r="D16" s="14"/>
      <c r="E16" s="14"/>
      <c r="F16" s="14"/>
      <c r="I16" s="15"/>
      <c r="J16" s="15"/>
    </row>
    <row r="17" spans="2:11" s="40" customFormat="1" ht="21" customHeight="1" x14ac:dyDescent="0.2">
      <c r="C17" s="75" t="s">
        <v>132</v>
      </c>
      <c r="D17" s="218">
        <f>F14</f>
        <v>0</v>
      </c>
      <c r="E17" s="75" t="s">
        <v>13</v>
      </c>
      <c r="F17" s="140">
        <f>G14</f>
        <v>0</v>
      </c>
      <c r="G17" s="188" t="s">
        <v>14</v>
      </c>
      <c r="I17" s="15"/>
      <c r="J17" s="15"/>
    </row>
    <row r="18" spans="2:11" s="40" customFormat="1" ht="21" customHeight="1" x14ac:dyDescent="0.15">
      <c r="C18" s="14"/>
      <c r="D18" s="14"/>
      <c r="E18" s="14"/>
      <c r="F18" s="14"/>
      <c r="G18" s="192"/>
      <c r="H18" s="189"/>
      <c r="I18" s="189"/>
      <c r="J18" s="189"/>
      <c r="K18" s="189"/>
    </row>
    <row r="19" spans="2:11" s="40" customFormat="1" ht="44.25" customHeight="1" x14ac:dyDescent="0.15">
      <c r="C19" s="14"/>
      <c r="D19" s="14"/>
      <c r="E19" s="14"/>
      <c r="F19" s="14"/>
      <c r="G19" s="14"/>
      <c r="I19" s="15"/>
      <c r="J19" s="15"/>
    </row>
    <row r="20" spans="2:11" s="40" customFormat="1" ht="21" customHeight="1" x14ac:dyDescent="0.15">
      <c r="C20" s="14"/>
      <c r="D20" s="14"/>
      <c r="E20" s="14"/>
      <c r="F20" s="14"/>
      <c r="G20" s="14"/>
      <c r="I20" s="15"/>
      <c r="J20" s="15"/>
    </row>
    <row r="21" spans="2:11" s="40" customFormat="1" ht="21" customHeight="1" x14ac:dyDescent="0.2">
      <c r="C21" s="14"/>
      <c r="D21" s="14"/>
      <c r="E21" s="14"/>
      <c r="F21" s="14"/>
      <c r="G21" s="14"/>
      <c r="H21" s="73"/>
      <c r="I21" s="15"/>
      <c r="J21" s="15"/>
    </row>
    <row r="22" spans="2:11" ht="18.75" x14ac:dyDescent="0.15">
      <c r="B22" s="40"/>
      <c r="H22" s="40"/>
    </row>
  </sheetData>
  <mergeCells count="1">
    <mergeCell ref="B2:I2"/>
  </mergeCells>
  <phoneticPr fontId="1"/>
  <printOptions horizontalCentered="1" verticalCentered="1"/>
  <pageMargins left="0.19685039370078741" right="0.39370078740157483" top="0.19685039370078741" bottom="0.19685039370078741" header="0.51181102362204722" footer="0.11811023622047245"/>
  <pageSetup paperSize="9" orientation="landscape" horizontalDpi="4294967293" verticalDpi="4294967293" r:id="rId1"/>
  <headerFooter alignWithMargins="0">
    <oddFooter>&amp;R＜ガールスカウト千葉県連盟　財政委員会＞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J34"/>
  <sheetViews>
    <sheetView tabSelected="1" topLeftCell="B1" zoomScale="75" zoomScaleNormal="75" zoomScaleSheetLayoutView="75" workbookViewId="0">
      <selection activeCell="D26" sqref="D26"/>
    </sheetView>
  </sheetViews>
  <sheetFormatPr defaultColWidth="9" defaultRowHeight="13.5" x14ac:dyDescent="0.15"/>
  <cols>
    <col min="1" max="1" width="4" style="1" customWidth="1"/>
    <col min="2" max="2" width="8.125" style="1" customWidth="1"/>
    <col min="3" max="3" width="8.75" style="1" customWidth="1"/>
    <col min="4" max="4" width="23.875" style="1" customWidth="1"/>
    <col min="5" max="5" width="18.875" style="1" customWidth="1"/>
    <col min="6" max="6" width="25" style="1" customWidth="1"/>
    <col min="7" max="7" width="12.875" style="1" customWidth="1"/>
    <col min="8" max="16384" width="9" style="1"/>
  </cols>
  <sheetData>
    <row r="1" spans="2:10" ht="36" customHeight="1" x14ac:dyDescent="0.25">
      <c r="D1" s="251" t="s">
        <v>117</v>
      </c>
      <c r="E1" s="252"/>
      <c r="F1" s="252"/>
    </row>
    <row r="2" spans="2:10" ht="30" customHeight="1" x14ac:dyDescent="0.2">
      <c r="C2" s="75" t="s">
        <v>115</v>
      </c>
      <c r="D2" s="142"/>
      <c r="E2" s="143"/>
      <c r="F2" s="244" t="s">
        <v>114</v>
      </c>
      <c r="G2" s="244"/>
      <c r="H2" s="13"/>
      <c r="I2" s="13"/>
    </row>
    <row r="3" spans="2:10" ht="30" customHeight="1" x14ac:dyDescent="0.2">
      <c r="C3" s="193"/>
      <c r="D3" s="194"/>
      <c r="E3" s="195"/>
      <c r="F3" s="253" t="s">
        <v>92</v>
      </c>
      <c r="G3" s="253"/>
      <c r="H3" s="253"/>
      <c r="I3" s="253"/>
    </row>
    <row r="4" spans="2:10" ht="22.5" customHeight="1" x14ac:dyDescent="0.25">
      <c r="D4" s="144"/>
      <c r="E4" s="141"/>
      <c r="F4" s="236" t="s">
        <v>118</v>
      </c>
      <c r="G4" s="236"/>
      <c r="H4" s="236"/>
    </row>
    <row r="5" spans="2:10" ht="10.5" customHeight="1" thickBot="1" x14ac:dyDescent="0.2"/>
    <row r="6" spans="2:10" ht="30" customHeight="1" x14ac:dyDescent="0.15">
      <c r="D6" s="145" t="s">
        <v>52</v>
      </c>
      <c r="E6" s="146" t="s">
        <v>54</v>
      </c>
      <c r="F6" s="147" t="s">
        <v>58</v>
      </c>
    </row>
    <row r="7" spans="2:10" ht="30" customHeight="1" x14ac:dyDescent="0.15">
      <c r="D7" s="219" t="s">
        <v>108</v>
      </c>
      <c r="E7" s="50">
        <f>テンダーフット!H23</f>
        <v>0</v>
      </c>
      <c r="F7" s="220">
        <f>テンダーフット!J23</f>
        <v>0</v>
      </c>
    </row>
    <row r="8" spans="2:10" ht="30" customHeight="1" x14ac:dyDescent="0.15">
      <c r="D8" s="148" t="s">
        <v>66</v>
      </c>
      <c r="E8" s="149">
        <f>SUM(ブラウニー!H23)</f>
        <v>0</v>
      </c>
      <c r="F8" s="150">
        <f>ブラウニー!J23</f>
        <v>0</v>
      </c>
    </row>
    <row r="9" spans="2:10" ht="30" customHeight="1" x14ac:dyDescent="0.15">
      <c r="D9" s="148" t="s">
        <v>67</v>
      </c>
      <c r="E9" s="151">
        <f>SUM(ジュニア!H30)</f>
        <v>0</v>
      </c>
      <c r="F9" s="150">
        <f>SUM(ジュニア!J30)</f>
        <v>0</v>
      </c>
    </row>
    <row r="10" spans="2:10" ht="30" customHeight="1" x14ac:dyDescent="0.15">
      <c r="D10" s="148" t="s">
        <v>68</v>
      </c>
      <c r="E10" s="151">
        <f>SUM(シニア!H27)</f>
        <v>0</v>
      </c>
      <c r="F10" s="150">
        <f>シニア!J27</f>
        <v>0</v>
      </c>
    </row>
    <row r="11" spans="2:10" ht="30" customHeight="1" x14ac:dyDescent="0.15">
      <c r="D11" s="152" t="s">
        <v>69</v>
      </c>
      <c r="E11" s="153">
        <f>SUM(レンジャー!H26)</f>
        <v>0</v>
      </c>
      <c r="F11" s="154">
        <f>レンジャー!J26</f>
        <v>0</v>
      </c>
    </row>
    <row r="12" spans="2:10" ht="30" customHeight="1" x14ac:dyDescent="0.15">
      <c r="D12" s="148" t="s">
        <v>131</v>
      </c>
      <c r="E12" s="151">
        <f>成人!D17</f>
        <v>0</v>
      </c>
      <c r="F12" s="150">
        <f>成人!F17</f>
        <v>0</v>
      </c>
    </row>
    <row r="13" spans="2:10" ht="30" customHeight="1" x14ac:dyDescent="0.15">
      <c r="D13" s="148" t="s">
        <v>116</v>
      </c>
      <c r="E13" s="151"/>
      <c r="F13" s="150">
        <f>E13*360</f>
        <v>0</v>
      </c>
    </row>
    <row r="14" spans="2:10" ht="30" customHeight="1" thickBot="1" x14ac:dyDescent="0.2">
      <c r="D14" s="155" t="s">
        <v>53</v>
      </c>
      <c r="E14" s="156">
        <f>SUM(E7:E12)</f>
        <v>0</v>
      </c>
      <c r="F14" s="180">
        <f>SUM(F7:F13)</f>
        <v>0</v>
      </c>
    </row>
    <row r="15" spans="2:10" ht="17.25" x14ac:dyDescent="0.15">
      <c r="F15" s="192"/>
      <c r="G15" s="189"/>
      <c r="H15" s="189"/>
      <c r="I15" s="189"/>
      <c r="J15" s="189"/>
    </row>
    <row r="16" spans="2:10" ht="14.25" thickBot="1" x14ac:dyDescent="0.2">
      <c r="B16" s="157"/>
      <c r="C16" s="157"/>
      <c r="D16" s="157"/>
      <c r="E16" s="157"/>
      <c r="F16" s="157"/>
      <c r="G16" s="157"/>
      <c r="H16" s="157"/>
    </row>
    <row r="17" spans="3:7" ht="15" customHeight="1" thickTop="1" x14ac:dyDescent="0.15"/>
    <row r="18" spans="3:7" ht="23.25" customHeight="1" x14ac:dyDescent="0.15">
      <c r="C18" s="2"/>
      <c r="D18" s="40" t="s">
        <v>139</v>
      </c>
      <c r="E18" s="14"/>
      <c r="F18" s="14"/>
      <c r="G18" s="14"/>
    </row>
    <row r="19" spans="3:7" ht="24.75" customHeight="1" x14ac:dyDescent="0.15">
      <c r="C19" s="3"/>
      <c r="D19" s="40" t="s">
        <v>133</v>
      </c>
      <c r="E19" s="14"/>
      <c r="F19" s="14"/>
      <c r="G19" s="14"/>
    </row>
    <row r="20" spans="3:7" ht="24.75" customHeight="1" x14ac:dyDescent="0.15">
      <c r="D20" s="229" t="s">
        <v>134</v>
      </c>
      <c r="E20" s="14"/>
      <c r="F20" s="14"/>
      <c r="G20" s="14"/>
    </row>
    <row r="21" spans="3:7" ht="15" customHeight="1" x14ac:dyDescent="0.15">
      <c r="D21" s="40"/>
      <c r="E21" s="14"/>
      <c r="F21" s="14"/>
      <c r="G21" s="14"/>
    </row>
    <row r="22" spans="3:7" ht="24.75" customHeight="1" x14ac:dyDescent="0.15">
      <c r="C22" s="225"/>
      <c r="D22" s="230" t="s">
        <v>140</v>
      </c>
      <c r="E22" s="14"/>
      <c r="F22" s="14"/>
      <c r="G22" s="14"/>
    </row>
    <row r="23" spans="3:7" ht="25.5" customHeight="1" x14ac:dyDescent="0.15">
      <c r="D23" s="229" t="s">
        <v>141</v>
      </c>
      <c r="E23" s="14"/>
      <c r="F23" s="14"/>
      <c r="G23" s="14"/>
    </row>
    <row r="24" spans="3:7" ht="24.75" customHeight="1" x14ac:dyDescent="0.15">
      <c r="D24" s="229" t="s">
        <v>135</v>
      </c>
      <c r="E24" s="14"/>
      <c r="F24" s="14"/>
      <c r="G24" s="14"/>
    </row>
    <row r="25" spans="3:7" ht="24.75" customHeight="1" x14ac:dyDescent="0.15">
      <c r="D25" s="232" t="s">
        <v>146</v>
      </c>
      <c r="E25" s="14"/>
      <c r="F25" s="14"/>
      <c r="G25" s="14"/>
    </row>
    <row r="26" spans="3:7" x14ac:dyDescent="0.15">
      <c r="D26" s="14"/>
      <c r="E26" s="14"/>
      <c r="F26" s="14"/>
      <c r="G26" s="14"/>
    </row>
    <row r="27" spans="3:7" ht="18.75" x14ac:dyDescent="0.15">
      <c r="D27" s="229" t="s">
        <v>142</v>
      </c>
      <c r="E27" s="229"/>
      <c r="F27" s="229"/>
      <c r="G27" s="231"/>
    </row>
    <row r="28" spans="3:7" ht="18.75" x14ac:dyDescent="0.15">
      <c r="D28" s="232" t="s">
        <v>143</v>
      </c>
      <c r="E28" s="232"/>
      <c r="F28" s="232"/>
      <c r="G28" s="233"/>
    </row>
    <row r="29" spans="3:7" ht="18.75" x14ac:dyDescent="0.15">
      <c r="D29" s="232" t="s">
        <v>144</v>
      </c>
      <c r="E29" s="232"/>
      <c r="F29" s="232"/>
      <c r="G29" s="233"/>
    </row>
    <row r="30" spans="3:7" ht="18.75" x14ac:dyDescent="0.15">
      <c r="D30" s="229" t="s">
        <v>136</v>
      </c>
      <c r="E30" s="229"/>
      <c r="F30" s="229"/>
      <c r="G30" s="231"/>
    </row>
    <row r="31" spans="3:7" ht="18.75" x14ac:dyDescent="0.15">
      <c r="D31" s="254" t="s">
        <v>137</v>
      </c>
      <c r="E31" s="255"/>
      <c r="F31" s="255"/>
      <c r="G31" s="255"/>
    </row>
    <row r="32" spans="3:7" ht="18.75" x14ac:dyDescent="0.15">
      <c r="D32" s="229" t="s">
        <v>138</v>
      </c>
      <c r="E32" s="229"/>
      <c r="F32" s="229"/>
      <c r="G32" s="231"/>
    </row>
    <row r="34" spans="4:4" ht="18.75" x14ac:dyDescent="0.2">
      <c r="D34" s="234" t="s">
        <v>145</v>
      </c>
    </row>
  </sheetData>
  <mergeCells count="5">
    <mergeCell ref="D1:F1"/>
    <mergeCell ref="F4:H4"/>
    <mergeCell ref="F3:I3"/>
    <mergeCell ref="F2:G2"/>
    <mergeCell ref="D31:G31"/>
  </mergeCells>
  <phoneticPr fontId="1"/>
  <printOptions horizontalCentered="1" verticalCentered="1"/>
  <pageMargins left="0.19685039370078741" right="0.39370078740157483" top="0.19685039370078741" bottom="0.19685039370078741" header="0.51181102362204722" footer="0.51181102362204722"/>
  <pageSetup paperSize="9" orientation="landscape" horizontalDpi="4294967293" verticalDpi="4294967293" r:id="rId1"/>
  <headerFooter alignWithMargins="0">
    <oddFooter>&amp;R＜ガールスカウト千葉県連盟　財政委員会＞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テンダーフット</vt:lpstr>
      <vt:lpstr>ブラウニー</vt:lpstr>
      <vt:lpstr>ジュニア</vt:lpstr>
      <vt:lpstr>シニア</vt:lpstr>
      <vt:lpstr>レンジャー</vt:lpstr>
      <vt:lpstr>成人</vt:lpstr>
      <vt:lpstr>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牟田　香</dc:creator>
  <cp:lastModifiedBy>ガールスカウト千葉県支部</cp:lastModifiedBy>
  <cp:lastPrinted>2017-10-31T04:37:10Z</cp:lastPrinted>
  <dcterms:created xsi:type="dcterms:W3CDTF">2006-03-02T11:44:39Z</dcterms:created>
  <dcterms:modified xsi:type="dcterms:W3CDTF">2017-10-31T04:43:59Z</dcterms:modified>
</cp:coreProperties>
</file>