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ikeda\Desktop\県連\ホームページ更新データ\大学推薦\"/>
    </mc:Choice>
  </mc:AlternateContent>
  <xr:revisionPtr revIDLastSave="0" documentId="8_{8E1999AC-7AD2-4B65-BB95-2B6D159E2530}" xr6:coauthVersionLast="47" xr6:coauthVersionMax="47" xr10:uidLastSave="{00000000-0000-0000-0000-000000000000}"/>
  <bookViews>
    <workbookView xWindow="-108" yWindow="-108" windowWidth="23256" windowHeight="12456" xr2:uid="{C1AF1321-A971-4D07-A546-7DD331C11A13}"/>
  </bookViews>
  <sheets>
    <sheet name="発行願" sheetId="5" r:id="rId1"/>
    <sheet name="記入例" sheetId="1" state="hidden" r:id="rId2"/>
    <sheet name="文書に差込【自動】" sheetId="3" r:id="rId3"/>
    <sheet name="参照" sheetId="2" state="hidden" r:id="rId4"/>
  </sheets>
  <definedNames>
    <definedName name="_xlnm.Print_Area" localSheetId="1">記入例!$A:$E</definedName>
    <definedName name="_xlnm.Print_Area" localSheetId="0">発行願!$A$1:$F$75</definedName>
    <definedName name="_xlnm.Print_Titles" localSheetId="1">記入例!$5:$6</definedName>
    <definedName name="_xlnm.Print_Titles" localSheetId="0">発行願!$5:$6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3" l="1"/>
  <c r="D17" i="5"/>
  <c r="C25" i="3"/>
  <c r="B25" i="3"/>
  <c r="A5" i="3"/>
  <c r="D15" i="3"/>
  <c r="C6" i="3"/>
  <c r="A6" i="3"/>
  <c r="A16" i="3"/>
  <c r="C68" i="5" l="1"/>
  <c r="D20" i="5" l="1"/>
  <c r="F26" i="3" l="1"/>
  <c r="E26" i="3"/>
  <c r="D26" i="3"/>
  <c r="C26" i="3"/>
  <c r="B26" i="3"/>
  <c r="F25" i="3"/>
  <c r="E25" i="3"/>
  <c r="D25" i="3"/>
  <c r="F24" i="3"/>
  <c r="E24" i="3"/>
  <c r="D24" i="3"/>
  <c r="C24" i="3"/>
  <c r="B24" i="3"/>
  <c r="E20" i="3"/>
  <c r="D20" i="3"/>
  <c r="B20" i="3"/>
  <c r="G16" i="3"/>
  <c r="D12" i="3"/>
  <c r="G3" i="3"/>
  <c r="E12" i="5"/>
  <c r="G15" i="3" s="1"/>
  <c r="A22" i="5"/>
  <c r="A11" i="5"/>
  <c r="A22" i="1" l="1"/>
  <c r="D20" i="1" l="1"/>
  <c r="D17" i="1" l="1"/>
  <c r="F12" i="1"/>
  <c r="A11" i="1"/>
</calcChain>
</file>

<file path=xl/sharedStrings.xml><?xml version="1.0" encoding="utf-8"?>
<sst xmlns="http://schemas.openxmlformats.org/spreadsheetml/2006/main" count="455" uniqueCount="327">
  <si>
    <t>申請者について</t>
    <rPh sb="0" eb="3">
      <t>シンセイシャ</t>
    </rPh>
    <phoneticPr fontId="18"/>
  </si>
  <si>
    <t>氏名</t>
    <rPh sb="0" eb="2">
      <t>シメイ</t>
    </rPh>
    <phoneticPr fontId="18"/>
  </si>
  <si>
    <t>ふりがな</t>
    <phoneticPr fontId="18"/>
  </si>
  <si>
    <t>会員番号</t>
    <rPh sb="0" eb="4">
      <t>カイインバンゴウ</t>
    </rPh>
    <phoneticPr fontId="18"/>
  </si>
  <si>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</si>
  <si>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</si>
  <si>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</si>
  <si>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</si>
  <si>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</si>
  <si>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</si>
  <si>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</si>
  <si>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</si>
  <si>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</si>
  <si>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</si>
  <si>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</si>
  <si>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</si>
  <si>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</si>
  <si>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</si>
  <si>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</si>
  <si>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</si>
  <si>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</si>
  <si>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</si>
  <si>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</si>
  <si>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</si>
  <si>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</si>
  <si>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</si>
  <si>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</si>
  <si>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</si>
  <si>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</si>
  <si>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</si>
  <si>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</si>
  <si>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</si>
  <si>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</si>
  <si>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</si>
  <si>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</si>
  <si>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</si>
  <si>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</si>
  <si>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</si>
  <si>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</si>
  <si>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</si>
  <si>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</si>
  <si>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</si>
  <si>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</si>
  <si>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</si>
  <si>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</si>
  <si>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</si>
  <si>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</si>
  <si>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</si>
  <si>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</si>
  <si>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</si>
  <si>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</si>
  <si>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記入上の注意等</t>
    <rPh sb="0" eb="2">
      <t>キニュウ</t>
    </rPh>
    <rPh sb="2" eb="3">
      <t>ジョウ</t>
    </rPh>
    <rPh sb="4" eb="6">
      <t>チュウイ</t>
    </rPh>
    <rPh sb="6" eb="7">
      <t>トウ</t>
    </rPh>
    <phoneticPr fontId="18"/>
  </si>
  <si>
    <t>文書の宛先</t>
    <rPh sb="0" eb="2">
      <t>ブンショ</t>
    </rPh>
    <rPh sb="3" eb="5">
      <t>アテサキ</t>
    </rPh>
    <phoneticPr fontId="18"/>
  </si>
  <si>
    <t>学年</t>
    <rPh sb="0" eb="2">
      <t>ガクネン</t>
    </rPh>
    <phoneticPr fontId="18"/>
  </si>
  <si>
    <t>名称を正確に</t>
    <rPh sb="0" eb="2">
      <t>メイショウ</t>
    </rPh>
    <rPh sb="3" eb="5">
      <t>セイカク</t>
    </rPh>
    <phoneticPr fontId="18"/>
  </si>
  <si>
    <t>半角英数文字</t>
    <rPh sb="0" eb="2">
      <t>ハンカク</t>
    </rPh>
    <rPh sb="2" eb="4">
      <t>エイスウ</t>
    </rPh>
    <rPh sb="4" eb="6">
      <t>モジ</t>
    </rPh>
    <phoneticPr fontId="18"/>
  </si>
  <si>
    <t>文書の種類</t>
    <rPh sb="0" eb="2">
      <t>ブンショ</t>
    </rPh>
    <rPh sb="3" eb="5">
      <t>シュルイ</t>
    </rPh>
    <phoneticPr fontId="18"/>
  </si>
  <si>
    <t>入会年月</t>
    <rPh sb="0" eb="2">
      <t>ニュウカイ</t>
    </rPh>
    <rPh sb="2" eb="4">
      <t>ネンゲツ</t>
    </rPh>
    <phoneticPr fontId="18"/>
  </si>
  <si>
    <t>在籍期間</t>
    <rPh sb="0" eb="2">
      <t>ザイセキ</t>
    </rPh>
    <rPh sb="2" eb="4">
      <t>キカン</t>
    </rPh>
    <phoneticPr fontId="18"/>
  </si>
  <si>
    <t>休会期間</t>
    <rPh sb="0" eb="2">
      <t>キュウカイ</t>
    </rPh>
    <rPh sb="2" eb="4">
      <t>キカン</t>
    </rPh>
    <phoneticPr fontId="18"/>
  </si>
  <si>
    <t>休会開始時期</t>
    <rPh sb="0" eb="2">
      <t>キュウカイ</t>
    </rPh>
    <rPh sb="2" eb="4">
      <t>カイシ</t>
    </rPh>
    <rPh sb="4" eb="6">
      <t>ジキ</t>
    </rPh>
    <phoneticPr fontId="18"/>
  </si>
  <si>
    <t>休会終了時期</t>
    <rPh sb="0" eb="2">
      <t>キュウカイ</t>
    </rPh>
    <rPh sb="2" eb="4">
      <t>シュウリョウ</t>
    </rPh>
    <rPh sb="4" eb="6">
      <t>ジキ</t>
    </rPh>
    <phoneticPr fontId="18"/>
  </si>
  <si>
    <t>プルダウンから選択</t>
    <rPh sb="7" eb="9">
      <t>センタク</t>
    </rPh>
    <phoneticPr fontId="18"/>
  </si>
  <si>
    <t>48TOFS</t>
    <phoneticPr fontId="18"/>
  </si>
  <si>
    <t>プルダウンから選択、選択肢にない場合は入力</t>
    <rPh sb="7" eb="9">
      <t>センタク</t>
    </rPh>
    <rPh sb="10" eb="13">
      <t>センタクシ</t>
    </rPh>
    <rPh sb="16" eb="18">
      <t>バアイ</t>
    </rPh>
    <rPh sb="19" eb="21">
      <t>ニュウリョク</t>
    </rPh>
    <phoneticPr fontId="18"/>
  </si>
  <si>
    <t>推薦書</t>
    <rPh sb="0" eb="2">
      <t>スイセン</t>
    </rPh>
    <rPh sb="2" eb="3">
      <t>ショ</t>
    </rPh>
    <phoneticPr fontId="18"/>
  </si>
  <si>
    <t>活動証明書</t>
    <rPh sb="0" eb="2">
      <t>カツドウ</t>
    </rPh>
    <rPh sb="2" eb="5">
      <t>ショウメイショ</t>
    </rPh>
    <phoneticPr fontId="18"/>
  </si>
  <si>
    <t>受取希望日</t>
    <rPh sb="0" eb="2">
      <t>ウケトリ</t>
    </rPh>
    <rPh sb="2" eb="4">
      <t>キボウ</t>
    </rPh>
    <rPh sb="4" eb="5">
      <t>ニチ</t>
    </rPh>
    <phoneticPr fontId="18"/>
  </si>
  <si>
    <t>文書の種別</t>
    <rPh sb="0" eb="2">
      <t>ブンショ</t>
    </rPh>
    <rPh sb="3" eb="5">
      <t>シュベツ</t>
    </rPh>
    <phoneticPr fontId="18"/>
  </si>
  <si>
    <t>日本連盟書式</t>
    <rPh sb="0" eb="2">
      <t>ニホン</t>
    </rPh>
    <rPh sb="2" eb="4">
      <t>レンメイ</t>
    </rPh>
    <rPh sb="4" eb="6">
      <t>ショシキ</t>
    </rPh>
    <phoneticPr fontId="18"/>
  </si>
  <si>
    <t>大学等指定書式</t>
    <rPh sb="0" eb="2">
      <t>ダイガク</t>
    </rPh>
    <rPh sb="2" eb="3">
      <t>トウ</t>
    </rPh>
    <rPh sb="3" eb="5">
      <t>シテイ</t>
    </rPh>
    <rPh sb="5" eb="7">
      <t>ショシキ</t>
    </rPh>
    <phoneticPr fontId="18"/>
  </si>
  <si>
    <t>学長宛か、学部長宛か確認すること</t>
    <rPh sb="0" eb="2">
      <t>ガクチョウ</t>
    </rPh>
    <rPh sb="2" eb="3">
      <t>アテ</t>
    </rPh>
    <rPh sb="5" eb="8">
      <t>ガクブチョウ</t>
    </rPh>
    <rPh sb="8" eb="9">
      <t>アテ</t>
    </rPh>
    <rPh sb="10" eb="12">
      <t>カクニン</t>
    </rPh>
    <phoneticPr fontId="18"/>
  </si>
  <si>
    <t>受験する学部</t>
    <rPh sb="0" eb="2">
      <t>ジュケン</t>
    </rPh>
    <rPh sb="4" eb="6">
      <t>ガクブ</t>
    </rPh>
    <phoneticPr fontId="18"/>
  </si>
  <si>
    <r>
      <rPr>
        <sz val="12"/>
        <color theme="1"/>
        <rFont val="ＭＳ 明朝"/>
        <family val="1"/>
        <charset val="128"/>
      </rPr>
      <t>公社ガ日連発第★★号</t>
    </r>
    <rPh sb="0" eb="1">
      <t>コウ</t>
    </rPh>
    <rPh sb="1" eb="2">
      <t>シャ</t>
    </rPh>
    <rPh sb="3" eb="4">
      <t>ニチ</t>
    </rPh>
    <rPh sb="4" eb="5">
      <t>レン</t>
    </rPh>
    <rPh sb="5" eb="6">
      <t>ハツ</t>
    </rPh>
    <rPh sb="6" eb="7">
      <t>ダイ</t>
    </rPh>
    <rPh sb="9" eb="10">
      <t>ゴウ</t>
    </rPh>
    <phoneticPr fontId="18"/>
  </si>
  <si>
    <r>
      <rPr>
        <sz val="12"/>
        <color theme="1"/>
        <rFont val="ＭＳ 明朝"/>
        <family val="1"/>
        <charset val="128"/>
      </rPr>
      <t>★日</t>
    </r>
    <phoneticPr fontId="18"/>
  </si>
  <si>
    <r>
      <rPr>
        <sz val="12"/>
        <color theme="1"/>
        <rFont val="ＭＳ 明朝"/>
        <family val="1"/>
        <charset val="128"/>
      </rPr>
      <t>　時下、ますますご清祥のこととお喜び申しあげます。</t>
    </r>
    <phoneticPr fontId="18"/>
  </si>
  <si>
    <t>北海道</t>
    <phoneticPr fontId="18"/>
  </si>
  <si>
    <t>青森県</t>
    <phoneticPr fontId="18"/>
  </si>
  <si>
    <t>岩手県</t>
    <phoneticPr fontId="18"/>
  </si>
  <si>
    <t>宮城県</t>
    <phoneticPr fontId="18"/>
  </si>
  <si>
    <t>秋田県</t>
    <phoneticPr fontId="18"/>
  </si>
  <si>
    <t>山形県</t>
    <phoneticPr fontId="18"/>
  </si>
  <si>
    <t>福島県</t>
    <phoneticPr fontId="18"/>
  </si>
  <si>
    <t>茨城県</t>
    <phoneticPr fontId="18"/>
  </si>
  <si>
    <t>栃木県</t>
    <phoneticPr fontId="18"/>
  </si>
  <si>
    <t>群馬県</t>
    <phoneticPr fontId="18"/>
  </si>
  <si>
    <t>埼玉県</t>
    <phoneticPr fontId="18"/>
  </si>
  <si>
    <t>千葉県</t>
    <phoneticPr fontId="18"/>
  </si>
  <si>
    <t>神奈川県</t>
    <phoneticPr fontId="18"/>
  </si>
  <si>
    <t>東京都</t>
    <phoneticPr fontId="18"/>
  </si>
  <si>
    <t>新潟県</t>
    <phoneticPr fontId="18"/>
  </si>
  <si>
    <t>石川県</t>
    <phoneticPr fontId="18"/>
  </si>
  <si>
    <t>富山県</t>
    <phoneticPr fontId="18"/>
  </si>
  <si>
    <t>福井県</t>
    <phoneticPr fontId="18"/>
  </si>
  <si>
    <t>山梨県</t>
    <phoneticPr fontId="18"/>
  </si>
  <si>
    <t>長野県</t>
    <phoneticPr fontId="18"/>
  </si>
  <si>
    <t>岐阜県</t>
    <phoneticPr fontId="18"/>
  </si>
  <si>
    <t>静岡県</t>
    <phoneticPr fontId="18"/>
  </si>
  <si>
    <t>愛知県</t>
    <phoneticPr fontId="18"/>
  </si>
  <si>
    <t>三重県</t>
    <phoneticPr fontId="18"/>
  </si>
  <si>
    <t>滋賀県</t>
    <phoneticPr fontId="18"/>
  </si>
  <si>
    <t>京都府</t>
    <phoneticPr fontId="18"/>
  </si>
  <si>
    <t>大阪府</t>
    <phoneticPr fontId="18"/>
  </si>
  <si>
    <t>兵庫県</t>
    <phoneticPr fontId="18"/>
  </si>
  <si>
    <t>奈良県</t>
    <phoneticPr fontId="18"/>
  </si>
  <si>
    <t>和歌山県</t>
    <phoneticPr fontId="18"/>
  </si>
  <si>
    <t>鳥取県</t>
    <phoneticPr fontId="18"/>
  </si>
  <si>
    <t>島根県</t>
    <phoneticPr fontId="18"/>
  </si>
  <si>
    <t>岡山県</t>
    <phoneticPr fontId="18"/>
  </si>
  <si>
    <t>広島県</t>
    <phoneticPr fontId="18"/>
  </si>
  <si>
    <t>山口県</t>
    <phoneticPr fontId="18"/>
  </si>
  <si>
    <t>徳島県</t>
    <phoneticPr fontId="18"/>
  </si>
  <si>
    <t>香川県</t>
    <phoneticPr fontId="18"/>
  </si>
  <si>
    <t>愛媛県</t>
    <phoneticPr fontId="18"/>
  </si>
  <si>
    <t>高知県</t>
    <phoneticPr fontId="18"/>
  </si>
  <si>
    <t>福岡県</t>
    <phoneticPr fontId="18"/>
  </si>
  <si>
    <t>佐賀県</t>
    <phoneticPr fontId="18"/>
  </si>
  <si>
    <t>長崎県</t>
    <phoneticPr fontId="18"/>
  </si>
  <si>
    <t>熊本県</t>
    <phoneticPr fontId="18"/>
  </si>
  <si>
    <t>大分県</t>
    <phoneticPr fontId="18"/>
  </si>
  <si>
    <t>宮崎県</t>
    <phoneticPr fontId="18"/>
  </si>
  <si>
    <t>鹿児島県</t>
    <phoneticPr fontId="18"/>
  </si>
  <si>
    <t>沖縄県</t>
    <phoneticPr fontId="18"/>
  </si>
  <si>
    <t>TOFS</t>
    <phoneticPr fontId="18"/>
  </si>
  <si>
    <t>記入日</t>
    <rPh sb="0" eb="2">
      <t>キニュウ</t>
    </rPh>
    <rPh sb="2" eb="3">
      <t>ニチ</t>
    </rPh>
    <phoneticPr fontId="18"/>
  </si>
  <si>
    <t>記</t>
    <rPh sb="0" eb="1">
      <t>キ</t>
    </rPh>
    <phoneticPr fontId="18"/>
  </si>
  <si>
    <t>～</t>
    <phoneticPr fontId="18"/>
  </si>
  <si>
    <r>
      <t>1.</t>
    </r>
    <r>
      <rPr>
        <b/>
        <sz val="12"/>
        <color theme="1"/>
        <rFont val="ＭＳ Ｐ明朝"/>
        <family val="1"/>
        <charset val="128"/>
      </rPr>
      <t>　ガールスカウト活動期間</t>
    </r>
    <rPh sb="10" eb="12">
      <t>カツドウ</t>
    </rPh>
    <rPh sb="12" eb="14">
      <t>キカン</t>
    </rPh>
    <phoneticPr fontId="18"/>
  </si>
  <si>
    <r>
      <t>2.</t>
    </r>
    <r>
      <rPr>
        <b/>
        <sz val="12"/>
        <color theme="1"/>
        <rFont val="ＭＳ Ｐ明朝"/>
        <family val="1"/>
        <charset val="128"/>
      </rPr>
      <t>　主な活動歴</t>
    </r>
    <rPh sb="3" eb="4">
      <t>オモ</t>
    </rPh>
    <rPh sb="5" eb="7">
      <t>カツドウ</t>
    </rPh>
    <rPh sb="7" eb="8">
      <t>レキ</t>
    </rPh>
    <phoneticPr fontId="18"/>
  </si>
  <si>
    <t>①主催</t>
    <rPh sb="1" eb="3">
      <t>シュサイ</t>
    </rPh>
    <phoneticPr fontId="18"/>
  </si>
  <si>
    <t>日本連盟</t>
    <rPh sb="0" eb="2">
      <t>ニホン</t>
    </rPh>
    <rPh sb="2" eb="4">
      <t>レンメイ</t>
    </rPh>
    <phoneticPr fontId="18"/>
  </si>
  <si>
    <t>北海道・東北地区</t>
    <rPh sb="0" eb="3">
      <t>ホッカイドウ</t>
    </rPh>
    <rPh sb="4" eb="6">
      <t>トウホク</t>
    </rPh>
    <rPh sb="6" eb="8">
      <t>チク</t>
    </rPh>
    <phoneticPr fontId="18"/>
  </si>
  <si>
    <t>北関東地区</t>
    <rPh sb="0" eb="3">
      <t>キタカントウ</t>
    </rPh>
    <rPh sb="3" eb="5">
      <t>チク</t>
    </rPh>
    <phoneticPr fontId="18"/>
  </si>
  <si>
    <t>南関東地区</t>
    <rPh sb="0" eb="1">
      <t>ミナミ</t>
    </rPh>
    <rPh sb="1" eb="5">
      <t>カントウチク</t>
    </rPh>
    <phoneticPr fontId="18"/>
  </si>
  <si>
    <t>北陸・東海地区</t>
    <rPh sb="0" eb="2">
      <t>ホクリク</t>
    </rPh>
    <rPh sb="3" eb="5">
      <t>トウカイ</t>
    </rPh>
    <rPh sb="5" eb="7">
      <t>チク</t>
    </rPh>
    <phoneticPr fontId="18"/>
  </si>
  <si>
    <t>近畿地区</t>
    <rPh sb="0" eb="2">
      <t>キンキ</t>
    </rPh>
    <rPh sb="2" eb="4">
      <t>チク</t>
    </rPh>
    <phoneticPr fontId="18"/>
  </si>
  <si>
    <t>中国・四国地区</t>
    <rPh sb="0" eb="2">
      <t>チュウゴク</t>
    </rPh>
    <rPh sb="3" eb="5">
      <t>シコク</t>
    </rPh>
    <rPh sb="5" eb="7">
      <t>チク</t>
    </rPh>
    <phoneticPr fontId="18"/>
  </si>
  <si>
    <t>九州・沖縄地区</t>
    <rPh sb="0" eb="2">
      <t>キュウシュウ</t>
    </rPh>
    <rPh sb="3" eb="5">
      <t>オキナワ</t>
    </rPh>
    <rPh sb="5" eb="7">
      <t>チク</t>
    </rPh>
    <phoneticPr fontId="18"/>
  </si>
  <si>
    <t>都道府県連盟</t>
    <rPh sb="0" eb="1">
      <t>ト</t>
    </rPh>
    <rPh sb="1" eb="4">
      <t>ドウフケン</t>
    </rPh>
    <rPh sb="4" eb="6">
      <t>レンメイ</t>
    </rPh>
    <phoneticPr fontId="18"/>
  </si>
  <si>
    <t>②事業名称</t>
    <rPh sb="1" eb="3">
      <t>ジギョウ</t>
    </rPh>
    <rPh sb="3" eb="5">
      <t>メイショウ</t>
    </rPh>
    <phoneticPr fontId="18"/>
  </si>
  <si>
    <t>①事業名称</t>
    <rPh sb="1" eb="3">
      <t>ジギョウ</t>
    </rPh>
    <rPh sb="3" eb="5">
      <t>メイショウ</t>
    </rPh>
    <phoneticPr fontId="18"/>
  </si>
  <si>
    <t>①開催年度</t>
    <rPh sb="1" eb="3">
      <t>カイサイ</t>
    </rPh>
    <rPh sb="3" eb="5">
      <t>ネンド</t>
    </rPh>
    <phoneticPr fontId="18"/>
  </si>
  <si>
    <t>①参加形態</t>
    <rPh sb="1" eb="5">
      <t>サンカケイタイ</t>
    </rPh>
    <phoneticPr fontId="18"/>
  </si>
  <si>
    <t>①自分がおこなったこと</t>
    <rPh sb="1" eb="3">
      <t>ジブン</t>
    </rPh>
    <phoneticPr fontId="18"/>
  </si>
  <si>
    <t>正確に入力</t>
    <rPh sb="0" eb="2">
      <t>セイカク</t>
    </rPh>
    <rPh sb="3" eb="5">
      <t>ニュウリョク</t>
    </rPh>
    <phoneticPr fontId="18"/>
  </si>
  <si>
    <t>①事業補足</t>
    <rPh sb="1" eb="3">
      <t>ジギョウ</t>
    </rPh>
    <rPh sb="3" eb="5">
      <t>ホソク</t>
    </rPh>
    <phoneticPr fontId="18"/>
  </si>
  <si>
    <t>名称では内容が分からない場合は補足</t>
    <rPh sb="0" eb="2">
      <t>メイショウ</t>
    </rPh>
    <rPh sb="4" eb="6">
      <t>ナイヨウ</t>
    </rPh>
    <rPh sb="7" eb="8">
      <t>ワ</t>
    </rPh>
    <rPh sb="12" eb="14">
      <t>バアイ</t>
    </rPh>
    <rPh sb="15" eb="17">
      <t>ホソク</t>
    </rPh>
    <phoneticPr fontId="18"/>
  </si>
  <si>
    <t>参加者</t>
    <rPh sb="0" eb="3">
      <t>サンカシャ</t>
    </rPh>
    <phoneticPr fontId="18"/>
  </si>
  <si>
    <t>実行委員</t>
    <rPh sb="0" eb="2">
      <t>ジッコウ</t>
    </rPh>
    <rPh sb="2" eb="4">
      <t>イイン</t>
    </rPh>
    <phoneticPr fontId="18"/>
  </si>
  <si>
    <t>②主催</t>
    <rPh sb="1" eb="3">
      <t>シュサイ</t>
    </rPh>
    <phoneticPr fontId="18"/>
  </si>
  <si>
    <t>②開催年度</t>
    <rPh sb="1" eb="3">
      <t>カイサイ</t>
    </rPh>
    <rPh sb="3" eb="5">
      <t>ネンド</t>
    </rPh>
    <phoneticPr fontId="18"/>
  </si>
  <si>
    <t>②事業補足</t>
    <rPh sb="1" eb="3">
      <t>ジギョウ</t>
    </rPh>
    <rPh sb="3" eb="5">
      <t>ホソク</t>
    </rPh>
    <phoneticPr fontId="18"/>
  </si>
  <si>
    <t>②参加形態</t>
    <rPh sb="1" eb="5">
      <t>サンカケイタイ</t>
    </rPh>
    <phoneticPr fontId="18"/>
  </si>
  <si>
    <t>②自分がおこなったこと</t>
    <rPh sb="1" eb="3">
      <t>ジブン</t>
    </rPh>
    <phoneticPr fontId="18"/>
  </si>
  <si>
    <t>③主催</t>
    <rPh sb="1" eb="3">
      <t>シュサイ</t>
    </rPh>
    <phoneticPr fontId="18"/>
  </si>
  <si>
    <t>③開催年度</t>
    <rPh sb="1" eb="3">
      <t>カイサイ</t>
    </rPh>
    <rPh sb="3" eb="5">
      <t>ネンド</t>
    </rPh>
    <phoneticPr fontId="18"/>
  </si>
  <si>
    <t>③事業名称</t>
    <rPh sb="1" eb="3">
      <t>ジギョウ</t>
    </rPh>
    <rPh sb="3" eb="5">
      <t>メイショウ</t>
    </rPh>
    <phoneticPr fontId="18"/>
  </si>
  <si>
    <t>③事業補足</t>
    <rPh sb="1" eb="3">
      <t>ジギョウ</t>
    </rPh>
    <rPh sb="3" eb="5">
      <t>ホソク</t>
    </rPh>
    <phoneticPr fontId="18"/>
  </si>
  <si>
    <t>③参加形態</t>
    <rPh sb="1" eb="5">
      <t>サンカケイタイ</t>
    </rPh>
    <phoneticPr fontId="18"/>
  </si>
  <si>
    <t>③自分がおこなったこと</t>
    <rPh sb="1" eb="3">
      <t>ジブン</t>
    </rPh>
    <phoneticPr fontId="18"/>
  </si>
  <si>
    <t>主催</t>
    <rPh sb="0" eb="2">
      <t>シュサイ</t>
    </rPh>
    <phoneticPr fontId="18"/>
  </si>
  <si>
    <t>事業名称</t>
    <rPh sb="0" eb="2">
      <t>ジギョウ</t>
    </rPh>
    <rPh sb="2" eb="4">
      <t>メイショウ</t>
    </rPh>
    <phoneticPr fontId="18"/>
  </si>
  <si>
    <t>参加形態</t>
    <rPh sb="0" eb="4">
      <t>サンカケイタイ</t>
    </rPh>
    <phoneticPr fontId="18"/>
  </si>
  <si>
    <t>開催
年度</t>
    <rPh sb="0" eb="2">
      <t>カイサイ</t>
    </rPh>
    <rPh sb="3" eb="5">
      <t>ネンド</t>
    </rPh>
    <phoneticPr fontId="18"/>
  </si>
  <si>
    <t>自分がおこなったこととその効果</t>
    <rPh sb="0" eb="2">
      <t>ジブン</t>
    </rPh>
    <rPh sb="13" eb="15">
      <t>コウカ</t>
    </rPh>
    <phoneticPr fontId="18"/>
  </si>
  <si>
    <t>活動を通して身に付けたこと</t>
    <rPh sb="0" eb="2">
      <t>カツドウ</t>
    </rPh>
    <rPh sb="3" eb="4">
      <t>トオ</t>
    </rPh>
    <rPh sb="6" eb="7">
      <t>ミ</t>
    </rPh>
    <rPh sb="8" eb="9">
      <t>ツ</t>
    </rPh>
    <phoneticPr fontId="18"/>
  </si>
  <si>
    <t>受験する学校・学部のアドミッションポリシーにおいて、必要とされている力・態度等（要素のみ）</t>
    <rPh sb="0" eb="2">
      <t>ジュケン</t>
    </rPh>
    <rPh sb="4" eb="6">
      <t>ガッコウ</t>
    </rPh>
    <rPh sb="7" eb="9">
      <t>ガクブ</t>
    </rPh>
    <rPh sb="26" eb="28">
      <t>ヒツヨウ</t>
    </rPh>
    <rPh sb="34" eb="35">
      <t>チカラ</t>
    </rPh>
    <rPh sb="36" eb="38">
      <t>タイド</t>
    </rPh>
    <rPh sb="38" eb="39">
      <t>トウ</t>
    </rPh>
    <rPh sb="40" eb="42">
      <t>ヨウソ</t>
    </rPh>
    <phoneticPr fontId="18"/>
  </si>
  <si>
    <t>以　上</t>
    <rPh sb="0" eb="1">
      <t>イ</t>
    </rPh>
    <rPh sb="2" eb="3">
      <t>ウエ</t>
    </rPh>
    <phoneticPr fontId="18"/>
  </si>
  <si>
    <t>公益社団法人ガールスカウト日本連盟　　</t>
    <rPh sb="0" eb="2">
      <t>コウエキ</t>
    </rPh>
    <rPh sb="2" eb="6">
      <t>シャダンホウジン</t>
    </rPh>
    <rPh sb="13" eb="15">
      <t>ニホン</t>
    </rPh>
    <rPh sb="15" eb="17">
      <t>レンメイ</t>
    </rPh>
    <phoneticPr fontId="18"/>
  </si>
  <si>
    <t>入力欄</t>
    <rPh sb="0" eb="3">
      <t>ニュウリョクラン</t>
    </rPh>
    <phoneticPr fontId="18"/>
  </si>
  <si>
    <t>項目</t>
    <rPh sb="0" eb="2">
      <t>コウモク</t>
    </rPh>
    <phoneticPr fontId="18"/>
  </si>
  <si>
    <t>団番号</t>
    <rPh sb="0" eb="1">
      <t>ダン</t>
    </rPh>
    <rPh sb="1" eb="3">
      <t>バンゴウ</t>
    </rPh>
    <phoneticPr fontId="18"/>
  </si>
  <si>
    <t>在籍する高校等の名称</t>
    <rPh sb="0" eb="2">
      <t>ザイセキ</t>
    </rPh>
    <rPh sb="4" eb="6">
      <t>コウコウ</t>
    </rPh>
    <rPh sb="6" eb="7">
      <t>トウ</t>
    </rPh>
    <rPh sb="8" eb="10">
      <t>メイショウ</t>
    </rPh>
    <phoneticPr fontId="18"/>
  </si>
  <si>
    <t>会長　　和田　照子 様</t>
    <rPh sb="0" eb="1">
      <t>カイ</t>
    </rPh>
    <rPh sb="1" eb="2">
      <t>ナガ</t>
    </rPh>
    <rPh sb="4" eb="5">
      <t>ワ</t>
    </rPh>
    <rPh sb="5" eb="6">
      <t>タ</t>
    </rPh>
    <rPh sb="7" eb="8">
      <t>アキラ</t>
    </rPh>
    <rPh sb="8" eb="9">
      <t>コ</t>
    </rPh>
    <rPh sb="10" eb="11">
      <t>サマ</t>
    </rPh>
    <phoneticPr fontId="18"/>
  </si>
  <si>
    <r>
      <t>20</t>
    </r>
    <r>
      <rPr>
        <sz val="11"/>
        <color theme="1"/>
        <rFont val="ＭＳ 明朝"/>
        <family val="1"/>
        <charset val="128"/>
      </rPr>
      <t>長野県</t>
    </r>
  </si>
  <si>
    <r>
      <rPr>
        <sz val="11"/>
        <color theme="1"/>
        <rFont val="ＭＳ 明朝"/>
        <family val="1"/>
        <charset val="128"/>
      </rPr>
      <t>地球学部</t>
    </r>
    <rPh sb="0" eb="2">
      <t>チキュウ</t>
    </rPh>
    <rPh sb="2" eb="4">
      <t>ガクブ</t>
    </rPh>
    <phoneticPr fontId="18"/>
  </si>
  <si>
    <r>
      <rPr>
        <sz val="11"/>
        <color theme="1"/>
        <rFont val="ＭＳ 明朝"/>
        <family val="1"/>
        <charset val="128"/>
      </rPr>
      <t>公募型推薦入試</t>
    </r>
    <rPh sb="0" eb="3">
      <t>コウボガタ</t>
    </rPh>
    <rPh sb="3" eb="5">
      <t>スイセン</t>
    </rPh>
    <rPh sb="5" eb="7">
      <t>ニュウシ</t>
    </rPh>
    <phoneticPr fontId="18"/>
  </si>
  <si>
    <r>
      <rPr>
        <sz val="11"/>
        <color theme="1"/>
        <rFont val="ＭＳ 明朝"/>
        <family val="1"/>
        <charset val="128"/>
      </rPr>
      <t>日本連盟書式</t>
    </r>
    <rPh sb="0" eb="2">
      <t>ニホン</t>
    </rPh>
    <rPh sb="2" eb="4">
      <t>レンメイ</t>
    </rPh>
    <rPh sb="4" eb="6">
      <t>ショシキ</t>
    </rPh>
    <phoneticPr fontId="18"/>
  </si>
  <si>
    <r>
      <rPr>
        <sz val="11"/>
        <color theme="1"/>
        <rFont val="ＭＳ 明朝"/>
        <family val="1"/>
        <charset val="128"/>
      </rPr>
      <t>日本連盟</t>
    </r>
    <rPh sb="0" eb="2">
      <t>ニホン</t>
    </rPh>
    <rPh sb="2" eb="4">
      <t>レンメイ</t>
    </rPh>
    <phoneticPr fontId="18"/>
  </si>
  <si>
    <r>
      <rPr>
        <sz val="11"/>
        <color theme="1"/>
        <rFont val="ＭＳ 明朝"/>
        <family val="1"/>
        <charset val="128"/>
      </rPr>
      <t>参加者</t>
    </r>
    <rPh sb="0" eb="3">
      <t>サンカシャ</t>
    </rPh>
    <phoneticPr fontId="18"/>
  </si>
  <si>
    <r>
      <rPr>
        <sz val="11"/>
        <color theme="1"/>
        <rFont val="ＭＳ 明朝"/>
        <family val="1"/>
        <charset val="128"/>
      </rPr>
      <t>戸隠</t>
    </r>
    <r>
      <rPr>
        <sz val="11"/>
        <color theme="1"/>
        <rFont val="Times New Roman"/>
        <family val="1"/>
      </rPr>
      <t xml:space="preserve"> </t>
    </r>
    <r>
      <rPr>
        <sz val="11"/>
        <color theme="1"/>
        <rFont val="ＭＳ 明朝"/>
        <family val="1"/>
        <charset val="128"/>
      </rPr>
      <t>花代</t>
    </r>
    <rPh sb="0" eb="2">
      <t>トガクシ</t>
    </rPh>
    <phoneticPr fontId="18"/>
  </si>
  <si>
    <t>自宅郵便番号</t>
    <rPh sb="0" eb="2">
      <t>ジタク</t>
    </rPh>
    <rPh sb="2" eb="6">
      <t>ユウビンバンゴウ</t>
    </rPh>
    <phoneticPr fontId="18"/>
  </si>
  <si>
    <t>自宅住所</t>
    <rPh sb="0" eb="2">
      <t>ジタク</t>
    </rPh>
    <rPh sb="2" eb="4">
      <t>ジュウショ</t>
    </rPh>
    <phoneticPr fontId="18"/>
  </si>
  <si>
    <t>姓と名の間に半角1文字スペース。漢字は正確に。</t>
    <rPh sb="0" eb="1">
      <t>セイ</t>
    </rPh>
    <rPh sb="2" eb="3">
      <t>メイ</t>
    </rPh>
    <rPh sb="4" eb="5">
      <t>アイダ</t>
    </rPh>
    <rPh sb="6" eb="8">
      <t>ハンカク</t>
    </rPh>
    <rPh sb="9" eb="11">
      <t>モジ</t>
    </rPh>
    <phoneticPr fontId="18"/>
  </si>
  <si>
    <t>半角英数文字で「***-****」の形</t>
    <rPh sb="0" eb="2">
      <t>ハンカク</t>
    </rPh>
    <rPh sb="2" eb="4">
      <t>エイスウ</t>
    </rPh>
    <rPh sb="4" eb="6">
      <t>モジ</t>
    </rPh>
    <rPh sb="18" eb="19">
      <t>カタチ</t>
    </rPh>
    <phoneticPr fontId="18"/>
  </si>
  <si>
    <t>とがくし　かよ</t>
    <phoneticPr fontId="18"/>
  </si>
  <si>
    <t>学長　</t>
    <rPh sb="0" eb="2">
      <t>ガクチョウ</t>
    </rPh>
    <phoneticPr fontId="18"/>
  </si>
  <si>
    <t>知葉　愛</t>
    <rPh sb="0" eb="1">
      <t>シ</t>
    </rPh>
    <rPh sb="1" eb="2">
      <t>ハ</t>
    </rPh>
    <rPh sb="3" eb="4">
      <t>アイ</t>
    </rPh>
    <phoneticPr fontId="18"/>
  </si>
  <si>
    <t>白樺北高等学校</t>
    <rPh sb="0" eb="2">
      <t>シラカバ</t>
    </rPh>
    <rPh sb="2" eb="3">
      <t>キタ</t>
    </rPh>
    <rPh sb="3" eb="5">
      <t>コウトウ</t>
    </rPh>
    <rPh sb="5" eb="7">
      <t>ガッコウ</t>
    </rPh>
    <phoneticPr fontId="18"/>
  </si>
  <si>
    <t>長野県白樺市大百合5-22</t>
    <rPh sb="0" eb="2">
      <t>ナガノ</t>
    </rPh>
    <rPh sb="2" eb="3">
      <t>ケン</t>
    </rPh>
    <rPh sb="3" eb="5">
      <t>シラカバ</t>
    </rPh>
    <rPh sb="5" eb="6">
      <t>シ</t>
    </rPh>
    <rPh sb="6" eb="7">
      <t>オオ</t>
    </rPh>
    <rPh sb="7" eb="9">
      <t>ユリ</t>
    </rPh>
    <phoneticPr fontId="18"/>
  </si>
  <si>
    <t>仲良しハイキング</t>
    <rPh sb="0" eb="2">
      <t>ナカヨ</t>
    </rPh>
    <phoneticPr fontId="18"/>
  </si>
  <si>
    <t>外国籍の子どもたちと小学生のガールスカウトの合同ハイキング</t>
    <rPh sb="0" eb="1">
      <t>ホカ</t>
    </rPh>
    <rPh sb="1" eb="3">
      <t>コクセキ</t>
    </rPh>
    <rPh sb="4" eb="5">
      <t>コ</t>
    </rPh>
    <rPh sb="10" eb="13">
      <t>ショウガクセイ</t>
    </rPh>
    <rPh sb="22" eb="24">
      <t>ゴウドウ</t>
    </rPh>
    <phoneticPr fontId="18"/>
  </si>
  <si>
    <t>事前のハイキングのコース下見と選定、プログラム企画とイラストマップ作り、当日の安全管理を担当した。</t>
    <rPh sb="0" eb="2">
      <t>ジゼン</t>
    </rPh>
    <rPh sb="12" eb="14">
      <t>シタミ</t>
    </rPh>
    <rPh sb="15" eb="17">
      <t>センテイ</t>
    </rPh>
    <rPh sb="23" eb="25">
      <t>キカク</t>
    </rPh>
    <rPh sb="33" eb="34">
      <t>ツク</t>
    </rPh>
    <rPh sb="36" eb="38">
      <t>トウジツ</t>
    </rPh>
    <rPh sb="39" eb="41">
      <t>アンゼン</t>
    </rPh>
    <rPh sb="41" eb="43">
      <t>カンリ</t>
    </rPh>
    <rPh sb="44" eb="46">
      <t>タントウ</t>
    </rPh>
    <phoneticPr fontId="18"/>
  </si>
  <si>
    <t>TAKE ACTION FOR GIRLS CAMP</t>
    <phoneticPr fontId="18"/>
  </si>
  <si>
    <t>団</t>
    <rPh sb="0" eb="1">
      <t>ダン</t>
    </rPh>
    <phoneticPr fontId="18"/>
  </si>
  <si>
    <t>○○市防災フェスティバルへの出展</t>
    <rPh sb="2" eb="3">
      <t>シ</t>
    </rPh>
    <rPh sb="3" eb="5">
      <t>ボウサイ</t>
    </rPh>
    <rPh sb="14" eb="16">
      <t>シュッテン</t>
    </rPh>
    <phoneticPr fontId="18"/>
  </si>
  <si>
    <t>同世代の人が自分に自信を持つことを助けるゲームを他の参加者と共に、考え、その動画を作成、公開して世の中の高校生に呼びかけ、約1000回、再生された。</t>
    <rPh sb="0" eb="3">
      <t>ドウセダイ</t>
    </rPh>
    <rPh sb="4" eb="5">
      <t>ヒト</t>
    </rPh>
    <rPh sb="6" eb="8">
      <t>ジブン</t>
    </rPh>
    <rPh sb="9" eb="11">
      <t>ジシン</t>
    </rPh>
    <rPh sb="12" eb="13">
      <t>モ</t>
    </rPh>
    <rPh sb="17" eb="18">
      <t>タス</t>
    </rPh>
    <rPh sb="33" eb="34">
      <t>カンガ</t>
    </rPh>
    <rPh sb="38" eb="40">
      <t>ドウガ</t>
    </rPh>
    <rPh sb="41" eb="43">
      <t>サクセイ</t>
    </rPh>
    <rPh sb="44" eb="46">
      <t>コウカイ</t>
    </rPh>
    <rPh sb="48" eb="49">
      <t>ヨ</t>
    </rPh>
    <rPh sb="50" eb="51">
      <t>ナカ</t>
    </rPh>
    <rPh sb="52" eb="55">
      <t>コウコウセイ</t>
    </rPh>
    <rPh sb="56" eb="57">
      <t>ヨ</t>
    </rPh>
    <rPh sb="61" eb="62">
      <t>ヤク</t>
    </rPh>
    <rPh sb="66" eb="67">
      <t>カイ</t>
    </rPh>
    <rPh sb="68" eb="70">
      <t>サイセイ</t>
    </rPh>
    <phoneticPr fontId="18"/>
  </si>
  <si>
    <t>④主催</t>
    <rPh sb="1" eb="3">
      <t>シュサイ</t>
    </rPh>
    <phoneticPr fontId="18"/>
  </si>
  <si>
    <t>④開催年度</t>
    <rPh sb="1" eb="3">
      <t>カイサイ</t>
    </rPh>
    <rPh sb="3" eb="5">
      <t>ネンド</t>
    </rPh>
    <phoneticPr fontId="18"/>
  </si>
  <si>
    <t>④事業名称</t>
    <rPh sb="1" eb="3">
      <t>ジギョウ</t>
    </rPh>
    <rPh sb="3" eb="5">
      <t>メイショウ</t>
    </rPh>
    <phoneticPr fontId="18"/>
  </si>
  <si>
    <t>④事業補足</t>
    <rPh sb="1" eb="3">
      <t>ジギョウ</t>
    </rPh>
    <rPh sb="3" eb="5">
      <t>ホソク</t>
    </rPh>
    <phoneticPr fontId="18"/>
  </si>
  <si>
    <t>④参加形態</t>
    <rPh sb="1" eb="5">
      <t>サンカケイタイ</t>
    </rPh>
    <phoneticPr fontId="18"/>
  </si>
  <si>
    <t>④自分がおこなったこと</t>
    <rPh sb="1" eb="3">
      <t>ジブン</t>
    </rPh>
    <phoneticPr fontId="18"/>
  </si>
  <si>
    <t>⑤主催</t>
    <rPh sb="1" eb="3">
      <t>シュサイ</t>
    </rPh>
    <phoneticPr fontId="18"/>
  </si>
  <si>
    <t>⑤開催年度</t>
    <rPh sb="1" eb="3">
      <t>カイサイ</t>
    </rPh>
    <rPh sb="3" eb="5">
      <t>ネンド</t>
    </rPh>
    <phoneticPr fontId="18"/>
  </si>
  <si>
    <t>⑤事業名称</t>
    <rPh sb="1" eb="3">
      <t>ジギョウ</t>
    </rPh>
    <rPh sb="3" eb="5">
      <t>メイショウ</t>
    </rPh>
    <phoneticPr fontId="18"/>
  </si>
  <si>
    <t>⑤事業補足</t>
    <rPh sb="1" eb="3">
      <t>ジギョウ</t>
    </rPh>
    <rPh sb="3" eb="5">
      <t>ホソク</t>
    </rPh>
    <phoneticPr fontId="18"/>
  </si>
  <si>
    <t>⑤参加形態</t>
    <rPh sb="1" eb="5">
      <t>サンカケイタイ</t>
    </rPh>
    <phoneticPr fontId="18"/>
  </si>
  <si>
    <t>⑤自分がおこなったこと</t>
    <rPh sb="1" eb="3">
      <t>ジブン</t>
    </rPh>
    <phoneticPr fontId="18"/>
  </si>
  <si>
    <t>コーナー担当者</t>
    <rPh sb="4" eb="7">
      <t>タントウシャ</t>
    </rPh>
    <phoneticPr fontId="18"/>
  </si>
  <si>
    <t>オレブ国際大学</t>
    <rPh sb="3" eb="5">
      <t>コクサイ</t>
    </rPh>
    <rPh sb="5" eb="7">
      <t>ダイガク</t>
    </rPh>
    <phoneticPr fontId="18"/>
  </si>
  <si>
    <t>28*-****</t>
    <phoneticPr fontId="18"/>
  </si>
  <si>
    <t>←日本連盟主催事業の場合は入力不要です</t>
    <rPh sb="1" eb="3">
      <t>ニホン</t>
    </rPh>
    <rPh sb="3" eb="5">
      <t>レンメイ</t>
    </rPh>
    <rPh sb="5" eb="7">
      <t>シュサイ</t>
    </rPh>
    <rPh sb="7" eb="9">
      <t>ジギョウ</t>
    </rPh>
    <rPh sb="10" eb="12">
      <t>バアイ</t>
    </rPh>
    <rPh sb="13" eb="15">
      <t>ニュウリョク</t>
    </rPh>
    <rPh sb="15" eb="17">
      <t>フヨウ</t>
    </rPh>
    <phoneticPr fontId="18"/>
  </si>
  <si>
    <t>（この欄の記載内容は、推薦書／活動証明書には掲載されません。日本連盟の参考用です）
簡潔にまとめてください。</t>
    <rPh sb="3" eb="4">
      <t>ラン</t>
    </rPh>
    <rPh sb="5" eb="7">
      <t>キサイ</t>
    </rPh>
    <rPh sb="7" eb="9">
      <t>ナイヨウ</t>
    </rPh>
    <rPh sb="11" eb="13">
      <t>スイセン</t>
    </rPh>
    <rPh sb="13" eb="14">
      <t>ショ</t>
    </rPh>
    <rPh sb="15" eb="17">
      <t>カツドウ</t>
    </rPh>
    <rPh sb="17" eb="20">
      <t>ショウメイショ</t>
    </rPh>
    <rPh sb="22" eb="24">
      <t>ケイサイ</t>
    </rPh>
    <rPh sb="30" eb="32">
      <t>ニホン</t>
    </rPh>
    <rPh sb="32" eb="34">
      <t>レンメイ</t>
    </rPh>
    <rPh sb="35" eb="37">
      <t>サンコウ</t>
    </rPh>
    <rPh sb="37" eb="38">
      <t>ヨウ</t>
    </rPh>
    <rPh sb="42" eb="44">
      <t>カンケツ</t>
    </rPh>
    <phoneticPr fontId="18"/>
  </si>
  <si>
    <t>大学等ウェブページ</t>
    <rPh sb="0" eb="3">
      <t>ダイガクトウ</t>
    </rPh>
    <phoneticPr fontId="18"/>
  </si>
  <si>
    <t>https://www.olave***univ.ad.jp/admissions/</t>
    <phoneticPr fontId="18"/>
  </si>
  <si>
    <r>
      <t>　　　　　</t>
    </r>
    <r>
      <rPr>
        <sz val="12"/>
        <color theme="1"/>
        <rFont val="ＭＳ 明朝"/>
        <family val="1"/>
        <charset val="128"/>
      </rPr>
      <t>都道府県</t>
    </r>
    <r>
      <rPr>
        <sz val="12"/>
        <color theme="1"/>
        <rFont val="Century"/>
        <family val="1"/>
      </rPr>
      <t xml:space="preserve"> </t>
    </r>
    <r>
      <rPr>
        <sz val="12"/>
        <color theme="1"/>
        <rFont val="ＭＳ 明朝"/>
        <family val="1"/>
        <charset val="128"/>
      </rPr>
      <t>第</t>
    </r>
    <r>
      <rPr>
        <u/>
        <sz val="12"/>
        <color theme="1"/>
        <rFont val="ＭＳ 明朝"/>
        <family val="1"/>
        <charset val="128"/>
      </rPr>
      <t>　　　</t>
    </r>
    <r>
      <rPr>
        <sz val="12"/>
        <color theme="1"/>
        <rFont val="ＭＳ 明朝"/>
        <family val="1"/>
        <charset val="128"/>
      </rPr>
      <t>団　団委員長</t>
    </r>
    <r>
      <rPr>
        <sz val="12"/>
        <color theme="1"/>
        <rFont val="Century"/>
        <family val="1"/>
      </rPr>
      <t xml:space="preserve"> </t>
    </r>
    <r>
      <rPr>
        <u/>
        <sz val="12"/>
        <color theme="1"/>
        <rFont val="ＭＳ 明朝"/>
        <family val="1"/>
        <charset val="128"/>
      </rPr>
      <t>　　　　　　　　　　㊞</t>
    </r>
  </si>
  <si>
    <r>
      <t>　　　　　</t>
    </r>
    <r>
      <rPr>
        <sz val="12"/>
        <color theme="1"/>
        <rFont val="ＭＳ 明朝"/>
        <family val="1"/>
        <charset val="128"/>
      </rPr>
      <t>都道府県連盟　　連盟長　</t>
    </r>
    <r>
      <rPr>
        <sz val="12"/>
        <color theme="1"/>
        <rFont val="Century"/>
        <family val="1"/>
      </rPr>
      <t xml:space="preserve"> </t>
    </r>
    <r>
      <rPr>
        <u/>
        <sz val="12"/>
        <color theme="1"/>
        <rFont val="ＭＳ 明朝"/>
        <family val="1"/>
        <charset val="128"/>
      </rPr>
      <t>　　　　　　　　　　　　</t>
    </r>
    <r>
      <rPr>
        <u/>
        <sz val="12"/>
        <color theme="1"/>
        <rFont val="Century"/>
        <family val="1"/>
      </rPr>
      <t xml:space="preserve"> </t>
    </r>
    <r>
      <rPr>
        <u/>
        <sz val="12"/>
        <color theme="1"/>
        <rFont val="ＭＳ 明朝"/>
        <family val="1"/>
        <charset val="128"/>
      </rPr>
      <t>㊞</t>
    </r>
  </si>
  <si>
    <t>年　　　月　　　日</t>
    <phoneticPr fontId="18"/>
  </si>
  <si>
    <t>上記を入力したら、担当リーダーに見ていただき、</t>
    <rPh sb="0" eb="2">
      <t>ジョウキ</t>
    </rPh>
    <rPh sb="3" eb="5">
      <t>ニュウリョク</t>
    </rPh>
    <rPh sb="9" eb="11">
      <t>タントウ</t>
    </rPh>
    <rPh sb="16" eb="17">
      <t>ミ</t>
    </rPh>
    <phoneticPr fontId="18"/>
  </si>
  <si>
    <t>県連盟は、連盟長の押印済みの本紙を</t>
    <rPh sb="0" eb="1">
      <t>ケン</t>
    </rPh>
    <rPh sb="1" eb="3">
      <t>レンメイ</t>
    </rPh>
    <rPh sb="5" eb="7">
      <t>レンメイ</t>
    </rPh>
    <rPh sb="7" eb="8">
      <t>チョウ</t>
    </rPh>
    <rPh sb="9" eb="11">
      <t>オウイン</t>
    </rPh>
    <rPh sb="11" eb="12">
      <t>ス</t>
    </rPh>
    <rPh sb="14" eb="16">
      <t>ホンシ</t>
    </rPh>
    <phoneticPr fontId="18"/>
  </si>
  <si>
    <t>スキャンして「PDFデータ」にし、発行願いの</t>
    <rPh sb="17" eb="19">
      <t>ハッコウ</t>
    </rPh>
    <rPh sb="19" eb="20">
      <t>ネガ</t>
    </rPh>
    <phoneticPr fontId="18"/>
  </si>
  <si>
    <t>は入力が必要な部分です（入力すると色が消えます）</t>
    <rPh sb="1" eb="3">
      <t>ニュウリョク</t>
    </rPh>
    <rPh sb="4" eb="6">
      <t>ヒツヨウ</t>
    </rPh>
    <rPh sb="7" eb="9">
      <t>ブブン</t>
    </rPh>
    <rPh sb="12" eb="14">
      <t>ニュウリョク</t>
    </rPh>
    <rPh sb="17" eb="18">
      <t>イロ</t>
    </rPh>
    <rPh sb="19" eb="20">
      <t>キ</t>
    </rPh>
    <phoneticPr fontId="18"/>
  </si>
  <si>
    <t>常体（である調）で記載。。
左記はあくまでも書き方の例なので、自分の経験をふまえ、自分の言葉で記入してください。
できれば、大学の求める人物像や、大学で学びたいことに結びつけて書くとよいでしょう。</t>
    <rPh sb="0" eb="2">
      <t>ジョウタイ</t>
    </rPh>
    <rPh sb="6" eb="7">
      <t>チョウ</t>
    </rPh>
    <rPh sb="14" eb="16">
      <t>サキ</t>
    </rPh>
    <rPh sb="22" eb="23">
      <t>カ</t>
    </rPh>
    <rPh sb="24" eb="25">
      <t>カタ</t>
    </rPh>
    <rPh sb="26" eb="27">
      <t>レイ</t>
    </rPh>
    <rPh sb="31" eb="33">
      <t>ジブン</t>
    </rPh>
    <rPh sb="34" eb="36">
      <t>ケイケン</t>
    </rPh>
    <rPh sb="41" eb="43">
      <t>ジブン</t>
    </rPh>
    <rPh sb="44" eb="46">
      <t>コトバ</t>
    </rPh>
    <rPh sb="47" eb="49">
      <t>キニュウ</t>
    </rPh>
    <rPh sb="62" eb="64">
      <t>ダイガク</t>
    </rPh>
    <rPh sb="65" eb="66">
      <t>モト</t>
    </rPh>
    <rPh sb="68" eb="71">
      <t>ジンブツゾウ</t>
    </rPh>
    <rPh sb="73" eb="75">
      <t>ダイガク</t>
    </rPh>
    <rPh sb="76" eb="77">
      <t>マナ</t>
    </rPh>
    <rPh sb="83" eb="84">
      <t>ムス</t>
    </rPh>
    <rPh sb="88" eb="89">
      <t>カ</t>
    </rPh>
    <phoneticPr fontId="18"/>
  </si>
  <si>
    <t>以上のとおり、</t>
    <phoneticPr fontId="18"/>
  </si>
  <si>
    <t>の発行を申請します。</t>
    <phoneticPr fontId="18"/>
  </si>
  <si>
    <t>https://www.olave***univ.ad.jp/admissions/</t>
  </si>
  <si>
    <r>
      <rPr>
        <sz val="11"/>
        <color theme="1" tint="4.9989318521683403E-2"/>
        <rFont val="ＭＳ 明朝"/>
        <family val="1"/>
        <charset val="128"/>
      </rPr>
      <t>戸隠</t>
    </r>
    <r>
      <rPr>
        <sz val="11"/>
        <color theme="1" tint="4.9989318521683403E-2"/>
        <rFont val="Times New Roman"/>
        <family val="1"/>
      </rPr>
      <t xml:space="preserve"> </t>
    </r>
    <r>
      <rPr>
        <sz val="11"/>
        <color theme="1" tint="4.9989318521683403E-2"/>
        <rFont val="ＭＳ 明朝"/>
        <family val="1"/>
        <charset val="128"/>
      </rPr>
      <t>花代</t>
    </r>
    <rPh sb="0" eb="2">
      <t>トガクシ</t>
    </rPh>
    <phoneticPr fontId="18"/>
  </si>
  <si>
    <r>
      <rPr>
        <sz val="11"/>
        <color theme="1" tint="4.9989318521683403E-2"/>
        <rFont val="ＭＳ 明朝"/>
        <family val="1"/>
        <charset val="128"/>
      </rPr>
      <t>地球学部</t>
    </r>
    <rPh sb="0" eb="2">
      <t>チキュウ</t>
    </rPh>
    <rPh sb="2" eb="4">
      <t>ガクブ</t>
    </rPh>
    <phoneticPr fontId="18"/>
  </si>
  <si>
    <r>
      <rPr>
        <sz val="11"/>
        <color theme="1" tint="4.9989318521683403E-2"/>
        <rFont val="ＭＳ 明朝"/>
        <family val="1"/>
        <charset val="128"/>
      </rPr>
      <t>日本連盟書式</t>
    </r>
    <rPh sb="0" eb="2">
      <t>ニホン</t>
    </rPh>
    <rPh sb="2" eb="4">
      <t>レンメイ</t>
    </rPh>
    <rPh sb="4" eb="6">
      <t>ショシキ</t>
    </rPh>
    <phoneticPr fontId="18"/>
  </si>
  <si>
    <r>
      <rPr>
        <sz val="11"/>
        <color theme="1" tint="4.9989318521683403E-2"/>
        <rFont val="ＭＳ 明朝"/>
        <family val="1"/>
        <charset val="128"/>
      </rPr>
      <t>日本連盟</t>
    </r>
    <rPh sb="0" eb="2">
      <t>ニホン</t>
    </rPh>
    <rPh sb="2" eb="4">
      <t>レンメイ</t>
    </rPh>
    <phoneticPr fontId="18"/>
  </si>
  <si>
    <r>
      <rPr>
        <sz val="11"/>
        <color theme="1" tint="4.9989318521683403E-2"/>
        <rFont val="ＭＳ 明朝"/>
        <family val="1"/>
        <charset val="128"/>
      </rPr>
      <t>参加者</t>
    </r>
    <rPh sb="0" eb="3">
      <t>サンカシャ</t>
    </rPh>
    <phoneticPr fontId="18"/>
  </si>
  <si>
    <t>受験先の学校名</t>
    <rPh sb="0" eb="2">
      <t>ジュケン</t>
    </rPh>
    <rPh sb="2" eb="3">
      <t>サキ</t>
    </rPh>
    <rPh sb="4" eb="6">
      <t>ガッコウ</t>
    </rPh>
    <rPh sb="6" eb="7">
      <t>メイ</t>
    </rPh>
    <phoneticPr fontId="18"/>
  </si>
  <si>
    <r>
      <t>肩書</t>
    </r>
    <r>
      <rPr>
        <sz val="8"/>
        <color theme="1"/>
        <rFont val="ＭＳ ゴシック"/>
        <family val="3"/>
        <charset val="128"/>
      </rPr>
      <t>（学長／学部長等）</t>
    </r>
    <rPh sb="0" eb="2">
      <t>カタガ</t>
    </rPh>
    <rPh sb="3" eb="5">
      <t>ガクチョウ</t>
    </rPh>
    <rPh sb="6" eb="9">
      <t>ガクブチョウ</t>
    </rPh>
    <rPh sb="9" eb="10">
      <t>トウ</t>
    </rPh>
    <phoneticPr fontId="18"/>
  </si>
  <si>
    <t>総合型選抜</t>
    <rPh sb="0" eb="3">
      <t>ソウゴウガタ</t>
    </rPh>
    <rPh sb="3" eb="5">
      <t>センバツ</t>
    </rPh>
    <phoneticPr fontId="18"/>
  </si>
  <si>
    <t>公募制推薦（学校推薦型）</t>
    <rPh sb="0" eb="2">
      <t>コウボ</t>
    </rPh>
    <rPh sb="2" eb="3">
      <t>セイ</t>
    </rPh>
    <rPh sb="3" eb="5">
      <t>スイセン</t>
    </rPh>
    <rPh sb="6" eb="8">
      <t>ガッコウ</t>
    </rPh>
    <rPh sb="8" eb="10">
      <t>スイセン</t>
    </rPh>
    <rPh sb="10" eb="11">
      <t>ガタ</t>
    </rPh>
    <phoneticPr fontId="18"/>
  </si>
  <si>
    <t>一般選抜</t>
    <rPh sb="0" eb="2">
      <t>イッパン</t>
    </rPh>
    <rPh sb="2" eb="4">
      <t>センバツ</t>
    </rPh>
    <phoneticPr fontId="18"/>
  </si>
  <si>
    <t>その他（　　　　　　　　選抜）</t>
    <rPh sb="2" eb="3">
      <t>タ</t>
    </rPh>
    <rPh sb="12" eb="14">
      <t>センバツ</t>
    </rPh>
    <phoneticPr fontId="18"/>
  </si>
  <si>
    <r>
      <t>提出予定日</t>
    </r>
    <r>
      <rPr>
        <sz val="8"/>
        <color theme="1"/>
        <rFont val="ＭＳ ゴシック"/>
        <family val="3"/>
        <charset val="128"/>
      </rPr>
      <t>（出願期間初日）</t>
    </r>
    <rPh sb="0" eb="2">
      <t>テイシュツ</t>
    </rPh>
    <rPh sb="2" eb="4">
      <t>ヨテイ</t>
    </rPh>
    <rPh sb="4" eb="5">
      <t>ニチ</t>
    </rPh>
    <rPh sb="6" eb="8">
      <t>シュツガン</t>
    </rPh>
    <rPh sb="8" eb="10">
      <t>キカン</t>
    </rPh>
    <rPh sb="10" eb="12">
      <t>ショニチ</t>
    </rPh>
    <phoneticPr fontId="18"/>
  </si>
  <si>
    <r>
      <t>上記のアドミッションポリシーに含まれることのうち、どんな力・行動が、</t>
    </r>
    <r>
      <rPr>
        <u/>
        <sz val="10"/>
        <color theme="1"/>
        <rFont val="ＭＳ ゴシック"/>
        <family val="3"/>
        <charset val="128"/>
      </rPr>
      <t>ガールスカウト活動を通してどのように・なぜ身についたか。</t>
    </r>
    <rPh sb="0" eb="2">
      <t>ジョウキ</t>
    </rPh>
    <rPh sb="15" eb="16">
      <t>フク</t>
    </rPh>
    <rPh sb="28" eb="29">
      <t>チカラ</t>
    </rPh>
    <rPh sb="30" eb="32">
      <t>コウドウ</t>
    </rPh>
    <rPh sb="41" eb="43">
      <t>カツドウ</t>
    </rPh>
    <rPh sb="44" eb="45">
      <t>トオ</t>
    </rPh>
    <rPh sb="55" eb="56">
      <t>ミ</t>
    </rPh>
    <phoneticPr fontId="18"/>
  </si>
  <si>
    <r>
      <t>「主体的に学び」「多様な人々と」「協働する」ことについて、</t>
    </r>
    <r>
      <rPr>
        <u/>
        <sz val="10"/>
        <color theme="1"/>
        <rFont val="ＭＳ ゴシック"/>
        <family val="3"/>
        <charset val="128"/>
      </rPr>
      <t>ガールスカウト活動を通してどのように・なぜ身につけてきたか。</t>
    </r>
    <rPh sb="1" eb="4">
      <t>シュタイテキ</t>
    </rPh>
    <rPh sb="5" eb="6">
      <t>マナ</t>
    </rPh>
    <rPh sb="9" eb="11">
      <t>タヨウ</t>
    </rPh>
    <rPh sb="12" eb="14">
      <t>ヒトビト</t>
    </rPh>
    <rPh sb="17" eb="19">
      <t>キョウドウ</t>
    </rPh>
    <rPh sb="36" eb="38">
      <t>カツドウ</t>
    </rPh>
    <rPh sb="39" eb="40">
      <t>トオ</t>
    </rPh>
    <rPh sb="50" eb="51">
      <t>ミ</t>
    </rPh>
    <phoneticPr fontId="18"/>
  </si>
  <si>
    <t>入試と提出書類について</t>
    <rPh sb="0" eb="2">
      <t>ニュウシ</t>
    </rPh>
    <rPh sb="3" eb="5">
      <t>テイシュツ</t>
    </rPh>
    <rPh sb="5" eb="7">
      <t>ショルイ</t>
    </rPh>
    <phoneticPr fontId="18"/>
  </si>
  <si>
    <r>
      <t>入試の名称</t>
    </r>
    <r>
      <rPr>
        <sz val="8"/>
        <color theme="1"/>
        <rFont val="ＭＳ ゴシック"/>
        <family val="3"/>
        <charset val="128"/>
      </rPr>
      <t>（独自名称）</t>
    </r>
    <rPh sb="0" eb="2">
      <t>ニュウシ</t>
    </rPh>
    <rPh sb="3" eb="5">
      <t>メイショウ</t>
    </rPh>
    <rPh sb="6" eb="8">
      <t>ドクジ</t>
    </rPh>
    <rPh sb="8" eb="10">
      <t>メイショウ</t>
    </rPh>
    <phoneticPr fontId="18"/>
  </si>
  <si>
    <r>
      <t>入試の種類</t>
    </r>
    <r>
      <rPr>
        <sz val="8"/>
        <color theme="1"/>
        <rFont val="ＭＳ ゴシック"/>
        <family val="3"/>
        <charset val="128"/>
      </rPr>
      <t>（選択）</t>
    </r>
    <rPh sb="0" eb="2">
      <t>ニュウシ</t>
    </rPh>
    <rPh sb="3" eb="5">
      <t>シュルイ</t>
    </rPh>
    <rPh sb="6" eb="8">
      <t>センタク</t>
    </rPh>
    <phoneticPr fontId="18"/>
  </si>
  <si>
    <t>上記の他、学校独自の入試名称があれば入力</t>
    <rPh sb="0" eb="2">
      <t>ジョウキ</t>
    </rPh>
    <rPh sb="3" eb="4">
      <t>ホカ</t>
    </rPh>
    <rPh sb="5" eb="7">
      <t>ガッコウ</t>
    </rPh>
    <rPh sb="7" eb="9">
      <t>ドクジ</t>
    </rPh>
    <rPh sb="10" eb="12">
      <t>ニュウシ</t>
    </rPh>
    <rPh sb="12" eb="14">
      <t>メイショウ</t>
    </rPh>
    <rPh sb="18" eb="20">
      <t>ニュウリョク</t>
    </rPh>
    <phoneticPr fontId="18"/>
  </si>
  <si>
    <t>2020/9 の形で入力する</t>
    <rPh sb="8" eb="9">
      <t>カタチ</t>
    </rPh>
    <rPh sb="10" eb="12">
      <t>ニュウリョク</t>
    </rPh>
    <phoneticPr fontId="18"/>
  </si>
  <si>
    <t>半角英数11文字で「**-***-****」の形</t>
    <rPh sb="0" eb="2">
      <t>ハンカク</t>
    </rPh>
    <rPh sb="2" eb="4">
      <t>エイスウ</t>
    </rPh>
    <rPh sb="6" eb="8">
      <t>モジ</t>
    </rPh>
    <rPh sb="23" eb="24">
      <t>カタチ</t>
    </rPh>
    <phoneticPr fontId="18"/>
  </si>
  <si>
    <t>既卒</t>
    <rPh sb="0" eb="2">
      <t>キソツ</t>
    </rPh>
    <phoneticPr fontId="18"/>
  </si>
  <si>
    <r>
      <t xml:space="preserve">常体（である調）で記載。
左記はあくまでも書き方の例なので、書ける範囲で、自分の経験をふまえ自分の言葉で記入してください。
</t>
    </r>
    <r>
      <rPr>
        <sz val="9"/>
        <color rgb="FF0070C0"/>
        <rFont val="ＭＳ Ｐゴシック"/>
        <family val="3"/>
        <charset val="128"/>
        <scheme val="minor"/>
      </rPr>
      <t xml:space="preserve">
＜参考＞
新しい大学入試では、「主体的に学ぶ姿勢をもっているか」「多様な価値観を尊重してさまざまな人たちと協働できるか」を測ろうとしています。
日本連盟や地区での参加歴がなく、団での経験を書く場合も、それらの力を活動でどのように身につけたという視点を入れるとよいでしょう。</t>
    </r>
    <rPh sb="9" eb="11">
      <t>キサイ</t>
    </rPh>
    <rPh sb="30" eb="31">
      <t>カ</t>
    </rPh>
    <rPh sb="33" eb="35">
      <t>ハンイ</t>
    </rPh>
    <rPh sb="64" eb="66">
      <t>サンコウ</t>
    </rPh>
    <rPh sb="68" eb="69">
      <t>アタラ</t>
    </rPh>
    <rPh sb="71" eb="73">
      <t>ダイガク</t>
    </rPh>
    <rPh sb="73" eb="75">
      <t>ニュウシ</t>
    </rPh>
    <rPh sb="79" eb="82">
      <t>シュタイテキ</t>
    </rPh>
    <rPh sb="83" eb="84">
      <t>マナ</t>
    </rPh>
    <rPh sb="85" eb="87">
      <t>シセイ</t>
    </rPh>
    <rPh sb="96" eb="98">
      <t>タヨウ</t>
    </rPh>
    <rPh sb="99" eb="102">
      <t>カチカン</t>
    </rPh>
    <rPh sb="103" eb="105">
      <t>ソンチョウ</t>
    </rPh>
    <rPh sb="112" eb="113">
      <t>ヒト</t>
    </rPh>
    <rPh sb="116" eb="118">
      <t>キョウドウ</t>
    </rPh>
    <rPh sb="124" eb="125">
      <t>ハカ</t>
    </rPh>
    <rPh sb="135" eb="137">
      <t>ニホン</t>
    </rPh>
    <rPh sb="137" eb="139">
      <t>レンメイ</t>
    </rPh>
    <rPh sb="140" eb="142">
      <t>チク</t>
    </rPh>
    <rPh sb="144" eb="146">
      <t>サンカ</t>
    </rPh>
    <rPh sb="146" eb="147">
      <t>レキ</t>
    </rPh>
    <rPh sb="151" eb="152">
      <t>ダン</t>
    </rPh>
    <rPh sb="154" eb="156">
      <t>ケイケン</t>
    </rPh>
    <rPh sb="157" eb="158">
      <t>カ</t>
    </rPh>
    <rPh sb="159" eb="161">
      <t>バアイ</t>
    </rPh>
    <rPh sb="167" eb="168">
      <t>チカラ</t>
    </rPh>
    <rPh sb="169" eb="171">
      <t>カツドウ</t>
    </rPh>
    <rPh sb="177" eb="178">
      <t>ミ</t>
    </rPh>
    <rPh sb="185" eb="187">
      <t>シテン</t>
    </rPh>
    <rPh sb="188" eb="189">
      <t>イ</t>
    </rPh>
    <phoneticPr fontId="18"/>
  </si>
  <si>
    <t>2012/4 の形で入力</t>
    <rPh sb="8" eb="9">
      <t>カタチ</t>
    </rPh>
    <rPh sb="10" eb="12">
      <t>ニュウリョク</t>
    </rPh>
    <phoneticPr fontId="18"/>
  </si>
  <si>
    <t>2010/4 の形で入力</t>
    <rPh sb="8" eb="9">
      <t>カタチ</t>
    </rPh>
    <rPh sb="10" eb="12">
      <t>ニュウリョク</t>
    </rPh>
    <phoneticPr fontId="18"/>
  </si>
  <si>
    <t>OKか修正後、A4紙に印刷し団委員長にお渡しする</t>
    <rPh sb="3" eb="5">
      <t>シュウセイ</t>
    </rPh>
    <rPh sb="5" eb="6">
      <t>ゴ</t>
    </rPh>
    <phoneticPr fontId="18"/>
  </si>
  <si>
    <t xml:space="preserve">
年月日は団委員長が記入日を書く
←　団委員長の記名、押印の後、連盟長に送付
←　連盟長名、都道府県連盟印の押印</t>
    <rPh sb="1" eb="4">
      <t>ネンガッピ</t>
    </rPh>
    <rPh sb="5" eb="6">
      <t>ダン</t>
    </rPh>
    <rPh sb="6" eb="9">
      <t>イインチョウ</t>
    </rPh>
    <rPh sb="10" eb="12">
      <t>キニュウ</t>
    </rPh>
    <rPh sb="12" eb="13">
      <t>ビ</t>
    </rPh>
    <rPh sb="14" eb="15">
      <t>カ</t>
    </rPh>
    <rPh sb="20" eb="21">
      <t>ダン</t>
    </rPh>
    <rPh sb="21" eb="24">
      <t>イインチョウ</t>
    </rPh>
    <rPh sb="25" eb="27">
      <t>キメイ</t>
    </rPh>
    <rPh sb="28" eb="30">
      <t>オウイン</t>
    </rPh>
    <rPh sb="31" eb="32">
      <t>アト</t>
    </rPh>
    <rPh sb="33" eb="35">
      <t>レンメイ</t>
    </rPh>
    <rPh sb="35" eb="36">
      <t>チョウ</t>
    </rPh>
    <rPh sb="37" eb="39">
      <t>ソウフ</t>
    </rPh>
    <rPh sb="43" eb="45">
      <t>レンメイ</t>
    </rPh>
    <rPh sb="45" eb="46">
      <t>チョウ</t>
    </rPh>
    <rPh sb="46" eb="47">
      <t>メイ</t>
    </rPh>
    <rPh sb="48" eb="49">
      <t>ト</t>
    </rPh>
    <rPh sb="49" eb="52">
      <t>ドウフケン</t>
    </rPh>
    <rPh sb="52" eb="54">
      <t>レンメイ</t>
    </rPh>
    <rPh sb="54" eb="55">
      <t>イン</t>
    </rPh>
    <rPh sb="56" eb="58">
      <t>オウイン</t>
    </rPh>
    <phoneticPr fontId="18"/>
  </si>
  <si>
    <t>「Excelデータ」と共にメールで日本連盟に送付</t>
    <rPh sb="11" eb="12">
      <t>トモ</t>
    </rPh>
    <rPh sb="17" eb="19">
      <t>ニホン</t>
    </rPh>
    <rPh sb="19" eb="21">
      <t>レンメイ</t>
    </rPh>
    <phoneticPr fontId="18"/>
  </si>
  <si>
    <t>する。（その場合郵送不要）
スキャンしてPDFにできない場合は、郵送可</t>
    <rPh sb="6" eb="8">
      <t>バアイ</t>
    </rPh>
    <rPh sb="8" eb="10">
      <t>ユウソウ</t>
    </rPh>
    <rPh sb="10" eb="12">
      <t>フヨウ</t>
    </rPh>
    <phoneticPr fontId="18"/>
  </si>
  <si>
    <r>
      <t>自動計算される</t>
    </r>
    <r>
      <rPr>
        <i/>
        <sz val="9"/>
        <color rgb="FFFF0000"/>
        <rFont val="ＭＳ Ｐゴシック"/>
        <family val="3"/>
        <charset val="128"/>
        <scheme val="minor"/>
      </rPr>
      <t xml:space="preserve"> ※8年</t>
    </r>
    <r>
      <rPr>
        <b/>
        <i/>
        <sz val="9"/>
        <color rgb="FFFF0000"/>
        <rFont val="ＭＳ Ｐゴシック"/>
        <family val="3"/>
        <charset val="128"/>
        <scheme val="minor"/>
      </rPr>
      <t>12カ月</t>
    </r>
    <r>
      <rPr>
        <i/>
        <sz val="9"/>
        <color rgb="FFFF0000"/>
        <rFont val="ＭＳ Ｐゴシック"/>
        <family val="3"/>
        <charset val="128"/>
        <scheme val="minor"/>
      </rPr>
      <t>→日本連盟で9年に修正</t>
    </r>
    <rPh sb="0" eb="2">
      <t>ジドウ</t>
    </rPh>
    <rPh sb="2" eb="4">
      <t>ケイサン</t>
    </rPh>
    <rPh sb="10" eb="11">
      <t>ネン</t>
    </rPh>
    <rPh sb="14" eb="15">
      <t>ゲツ</t>
    </rPh>
    <rPh sb="16" eb="18">
      <t>ニホン</t>
    </rPh>
    <rPh sb="18" eb="20">
      <t>レンメイ</t>
    </rPh>
    <rPh sb="22" eb="23">
      <t>ネン</t>
    </rPh>
    <rPh sb="24" eb="26">
      <t>シュウセイ</t>
    </rPh>
    <phoneticPr fontId="18"/>
  </si>
  <si>
    <r>
      <t>自動計算される</t>
    </r>
    <r>
      <rPr>
        <i/>
        <sz val="9"/>
        <color rgb="FFFF0000"/>
        <rFont val="ＭＳ Ｐゴシック"/>
        <family val="3"/>
        <charset val="128"/>
        <scheme val="minor"/>
      </rPr>
      <t xml:space="preserve"> ※0年</t>
    </r>
    <r>
      <rPr>
        <b/>
        <i/>
        <sz val="9"/>
        <color rgb="FFFF0000"/>
        <rFont val="ＭＳ Ｐゴシック"/>
        <family val="3"/>
        <charset val="128"/>
        <scheme val="minor"/>
      </rPr>
      <t>12カ月</t>
    </r>
    <r>
      <rPr>
        <i/>
        <sz val="9"/>
        <color rgb="FFFF0000"/>
        <rFont val="ＭＳ Ｐゴシック"/>
        <family val="3"/>
        <charset val="128"/>
        <scheme val="minor"/>
      </rPr>
      <t>→日本連盟で1年に修正</t>
    </r>
    <rPh sb="0" eb="2">
      <t>ジドウ</t>
    </rPh>
    <rPh sb="2" eb="4">
      <t>ケイサン</t>
    </rPh>
    <rPh sb="10" eb="11">
      <t>ネン</t>
    </rPh>
    <rPh sb="14" eb="15">
      <t>ゲツ</t>
    </rPh>
    <rPh sb="16" eb="18">
      <t>ニホン</t>
    </rPh>
    <rPh sb="18" eb="20">
      <t>レンメイ</t>
    </rPh>
    <rPh sb="22" eb="23">
      <t>ネン</t>
    </rPh>
    <rPh sb="24" eb="26">
      <t>シュウセイ</t>
    </rPh>
    <phoneticPr fontId="18"/>
  </si>
  <si>
    <t>とがくし かよ</t>
    <phoneticPr fontId="18"/>
  </si>
  <si>
    <t>20-888-0808</t>
    <phoneticPr fontId="18"/>
  </si>
  <si>
    <r>
      <t>プルダウンから選択</t>
    </r>
    <r>
      <rPr>
        <sz val="9"/>
        <color rgb="FF0070C0"/>
        <rFont val="ＭＳ Ｐゴシック"/>
        <family val="3"/>
        <charset val="128"/>
        <scheme val="minor"/>
      </rPr>
      <t>（既卒もあり）</t>
    </r>
    <rPh sb="7" eb="9">
      <t>センタク</t>
    </rPh>
    <rPh sb="10" eb="12">
      <t>キソツ</t>
    </rPh>
    <phoneticPr fontId="18"/>
  </si>
  <si>
    <t>2014/5 の形で入力</t>
    <rPh sb="8" eb="9">
      <t>カタチ</t>
    </rPh>
    <rPh sb="10" eb="12">
      <t>ニュウリョク</t>
    </rPh>
    <phoneticPr fontId="18"/>
  </si>
  <si>
    <t>知葉 愛</t>
    <rPh sb="0" eb="1">
      <t>シ</t>
    </rPh>
    <rPh sb="1" eb="2">
      <t>ハ</t>
    </rPh>
    <rPh sb="3" eb="4">
      <t>アイ</t>
    </rPh>
    <phoneticPr fontId="18"/>
  </si>
  <si>
    <t>【例】
一定の外国語運用能力、人類愛をもって物事を探求し、異なる意見の人々を理解しようとする姿勢、特に社会への幅広い関心と考える力、主体性をもって多様な人々と協働し学ぶことができること。</t>
    <rPh sb="15" eb="17">
      <t>ジンルイ</t>
    </rPh>
    <rPh sb="17" eb="18">
      <t>アイ</t>
    </rPh>
    <rPh sb="22" eb="24">
      <t>モノゴト</t>
    </rPh>
    <rPh sb="25" eb="27">
      <t>タンキュウ</t>
    </rPh>
    <rPh sb="29" eb="30">
      <t>コト</t>
    </rPh>
    <rPh sb="32" eb="34">
      <t>イケン</t>
    </rPh>
    <rPh sb="35" eb="37">
      <t>ヒトビト</t>
    </rPh>
    <rPh sb="38" eb="40">
      <t>リカイ</t>
    </rPh>
    <rPh sb="46" eb="48">
      <t>シセイ</t>
    </rPh>
    <phoneticPr fontId="18"/>
  </si>
  <si>
    <r>
      <t>2020</t>
    </r>
    <r>
      <rPr>
        <sz val="14"/>
        <color theme="1"/>
        <rFont val="ＭＳ Ｐゴシック"/>
        <family val="2"/>
        <charset val="128"/>
      </rPr>
      <t>年度</t>
    </r>
    <r>
      <rPr>
        <sz val="14"/>
        <color theme="1"/>
        <rFont val="Arial"/>
        <family val="2"/>
      </rPr>
      <t xml:space="preserve"> </t>
    </r>
    <r>
      <rPr>
        <sz val="14"/>
        <color theme="1"/>
        <rFont val="ＭＳ Ｐゴシック"/>
        <family val="2"/>
        <charset val="128"/>
      </rPr>
      <t>大学等入学試験にかかる推薦書</t>
    </r>
    <r>
      <rPr>
        <sz val="14"/>
        <color theme="1"/>
        <rFont val="Arial"/>
        <family val="2"/>
      </rPr>
      <t xml:space="preserve"> </t>
    </r>
    <r>
      <rPr>
        <sz val="14"/>
        <color theme="1"/>
        <rFont val="ＭＳ Ｐゴシック"/>
        <family val="2"/>
        <charset val="128"/>
      </rPr>
      <t>発行願</t>
    </r>
    <r>
      <rPr>
        <sz val="14"/>
        <color theme="1"/>
        <rFont val="Arial"/>
        <family val="2"/>
      </rPr>
      <t xml:space="preserve">    </t>
    </r>
    <r>
      <rPr>
        <b/>
        <sz val="14"/>
        <color rgb="FFFF0000"/>
        <rFont val="ＭＳ Ｐゴシック"/>
        <family val="3"/>
        <charset val="128"/>
      </rPr>
      <t>記入例</t>
    </r>
    <rPh sb="29" eb="31">
      <t>キニュウ</t>
    </rPh>
    <rPh sb="31" eb="32">
      <t>レイ</t>
    </rPh>
    <phoneticPr fontId="18"/>
  </si>
  <si>
    <t>地域出身者特別選抜</t>
    <rPh sb="0" eb="2">
      <t>チイキ</t>
    </rPh>
    <rPh sb="2" eb="5">
      <t>シュッシンシャ</t>
    </rPh>
    <rPh sb="5" eb="7">
      <t>トクベツ</t>
    </rPh>
    <rPh sb="7" eb="9">
      <t>センバツ</t>
    </rPh>
    <phoneticPr fontId="18"/>
  </si>
  <si>
    <t>10/10 の形で入力</t>
    <rPh sb="7" eb="8">
      <t>カタチ</t>
    </rPh>
    <rPh sb="9" eb="11">
      <t>ニュウリョク</t>
    </rPh>
    <phoneticPr fontId="18"/>
  </si>
  <si>
    <t>9/30 の形で入力</t>
    <rPh sb="6" eb="7">
      <t>カタチ</t>
    </rPh>
    <rPh sb="8" eb="10">
      <t>ニュウリョク</t>
    </rPh>
    <phoneticPr fontId="18"/>
  </si>
  <si>
    <t>地域の子どもを対象として非常用持出袋の中身を子どもたち自身が考えるワークショップを企画し、約30人に体験してもらった。</t>
    <rPh sb="0" eb="2">
      <t>チイキ</t>
    </rPh>
    <rPh sb="3" eb="4">
      <t>コ</t>
    </rPh>
    <rPh sb="7" eb="9">
      <t>タイショウ</t>
    </rPh>
    <rPh sb="12" eb="15">
      <t>ヒジョウヨウ</t>
    </rPh>
    <rPh sb="15" eb="16">
      <t>モ</t>
    </rPh>
    <rPh sb="16" eb="17">
      <t>ダ</t>
    </rPh>
    <rPh sb="17" eb="18">
      <t>フクロ</t>
    </rPh>
    <rPh sb="19" eb="21">
      <t>ナカミ</t>
    </rPh>
    <rPh sb="22" eb="23">
      <t>コ</t>
    </rPh>
    <rPh sb="27" eb="29">
      <t>ジシン</t>
    </rPh>
    <rPh sb="30" eb="31">
      <t>カンガ</t>
    </rPh>
    <rPh sb="41" eb="43">
      <t>キカク</t>
    </rPh>
    <rPh sb="45" eb="46">
      <t>ヤク</t>
    </rPh>
    <rPh sb="48" eb="49">
      <t>ニン</t>
    </rPh>
    <rPh sb="50" eb="52">
      <t>タイケン</t>
    </rPh>
    <phoneticPr fontId="18"/>
  </si>
  <si>
    <t>【例】
○○○○の実行委員を務めた際に、○○○や○○○など異なる立場の人たちと○○○○をおこなう体験をしたことから、○○○することができるようになった（○○○について研究したいと考えるようになった）。また、将来、自分自身が○○○○することで社会に○○○○したいという目標を持った。</t>
    <rPh sb="1" eb="2">
      <t>レイ</t>
    </rPh>
    <rPh sb="29" eb="30">
      <t>コト</t>
    </rPh>
    <rPh sb="32" eb="34">
      <t>タチバ</t>
    </rPh>
    <rPh sb="35" eb="36">
      <t>ヒト</t>
    </rPh>
    <rPh sb="83" eb="85">
      <t>ケンキュウ</t>
    </rPh>
    <rPh sb="106" eb="108">
      <t>ジブン</t>
    </rPh>
    <rPh sb="108" eb="110">
      <t>ジシン</t>
    </rPh>
    <rPh sb="120" eb="122">
      <t>シャカイ</t>
    </rPh>
    <rPh sb="133" eb="135">
      <t>モクヒョウ</t>
    </rPh>
    <rPh sb="136" eb="137">
      <t>モ</t>
    </rPh>
    <phoneticPr fontId="18"/>
  </si>
  <si>
    <t>【例】
一定の外国語運用能力、人類愛を持って世の中の事象を知る探求心と、異なる考えを持つ人への理解、特に社会への幅広い関心と考える力、主体性をもって多様な人々と協働し学ぶ姿勢があること。</t>
    <rPh sb="1" eb="2">
      <t>レイ</t>
    </rPh>
    <rPh sb="15" eb="17">
      <t>ジンルイ</t>
    </rPh>
    <rPh sb="17" eb="18">
      <t>アイ</t>
    </rPh>
    <rPh sb="19" eb="20">
      <t>モ</t>
    </rPh>
    <rPh sb="22" eb="23">
      <t>ヨ</t>
    </rPh>
    <rPh sb="24" eb="25">
      <t>ナカ</t>
    </rPh>
    <rPh sb="26" eb="28">
      <t>ジショウ</t>
    </rPh>
    <rPh sb="29" eb="30">
      <t>シ</t>
    </rPh>
    <rPh sb="31" eb="33">
      <t>タンキュウ</t>
    </rPh>
    <rPh sb="33" eb="34">
      <t>シン</t>
    </rPh>
    <rPh sb="36" eb="37">
      <t>コト</t>
    </rPh>
    <rPh sb="39" eb="40">
      <t>カンガ</t>
    </rPh>
    <rPh sb="42" eb="43">
      <t>モ</t>
    </rPh>
    <rPh sb="44" eb="45">
      <t>ヒト</t>
    </rPh>
    <rPh sb="47" eb="49">
      <t>リカイ</t>
    </rPh>
    <rPh sb="85" eb="87">
      <t>シセイ</t>
    </rPh>
    <phoneticPr fontId="18"/>
  </si>
  <si>
    <t>【例】
ガールスカウト活動で○○○○○○を○○○する経験を重ねたことにより、○○○○する力（姿勢）が身に付いた。</t>
    <rPh sb="11" eb="13">
      <t>カツドウ</t>
    </rPh>
    <rPh sb="26" eb="28">
      <t>ケイケン</t>
    </rPh>
    <rPh sb="29" eb="30">
      <t>カサ</t>
    </rPh>
    <rPh sb="44" eb="45">
      <t>チカラ</t>
    </rPh>
    <rPh sb="46" eb="48">
      <t>シセイ</t>
    </rPh>
    <rPh sb="50" eb="51">
      <t>ミ</t>
    </rPh>
    <rPh sb="52" eb="53">
      <t>ツ</t>
    </rPh>
    <phoneticPr fontId="18"/>
  </si>
  <si>
    <t>主な活動歴</t>
    <rPh sb="0" eb="1">
      <t>オモ</t>
    </rPh>
    <rPh sb="2" eb="4">
      <t>カツドウ</t>
    </rPh>
    <rPh sb="4" eb="5">
      <t>レキ</t>
    </rPh>
    <phoneticPr fontId="18"/>
  </si>
  <si>
    <t>※シニア、レンジャーでの活動から5件以内に絞る</t>
    <phoneticPr fontId="18"/>
  </si>
  <si>
    <t>20-666-0888</t>
    <phoneticPr fontId="18"/>
  </si>
  <si>
    <r>
      <t>※活動歴は事実を簡潔に書く</t>
    </r>
    <r>
      <rPr>
        <sz val="9"/>
        <color rgb="FFFF0000"/>
        <rFont val="ＭＳ Ｐゴシック"/>
        <family val="3"/>
        <charset val="128"/>
        <scheme val="minor"/>
      </rPr>
      <t>（これは志望理由書ではない）</t>
    </r>
    <rPh sb="1" eb="3">
      <t>カツドウ</t>
    </rPh>
    <rPh sb="3" eb="4">
      <t>レキ</t>
    </rPh>
    <rPh sb="5" eb="7">
      <t>ジジツ</t>
    </rPh>
    <rPh sb="8" eb="10">
      <t>カンケツ</t>
    </rPh>
    <rPh sb="11" eb="12">
      <t>カ</t>
    </rPh>
    <rPh sb="17" eb="19">
      <t>シボウ</t>
    </rPh>
    <rPh sb="19" eb="22">
      <t>リユウショ</t>
    </rPh>
    <phoneticPr fontId="18"/>
  </si>
  <si>
    <t>校長</t>
    <rPh sb="0" eb="2">
      <t>コウチョウ</t>
    </rPh>
    <phoneticPr fontId="18"/>
  </si>
  <si>
    <t>備絵世 恒実</t>
    <rPh sb="0" eb="1">
      <t>ビ</t>
    </rPh>
    <rPh sb="1" eb="2">
      <t>エ</t>
    </rPh>
    <rPh sb="2" eb="3">
      <t>ヨ</t>
    </rPh>
    <rPh sb="4" eb="5">
      <t>ツネ</t>
    </rPh>
    <rPh sb="5" eb="6">
      <t>ミ</t>
    </rPh>
    <phoneticPr fontId="18"/>
  </si>
  <si>
    <t>指定校制推薦（学内選考用）</t>
    <rPh sb="0" eb="3">
      <t>シテイコウ</t>
    </rPh>
    <rPh sb="3" eb="4">
      <t>セイ</t>
    </rPh>
    <rPh sb="4" eb="6">
      <t>スイセン</t>
    </rPh>
    <rPh sb="7" eb="9">
      <t>ガクナイ</t>
    </rPh>
    <rPh sb="9" eb="11">
      <t>センコウ</t>
    </rPh>
    <rPh sb="11" eb="12">
      <t>ヨウ</t>
    </rPh>
    <phoneticPr fontId="18"/>
  </si>
  <si>
    <t>≪高校内選考対象者以外は記入不要≫</t>
    <rPh sb="1" eb="3">
      <t>コウコウ</t>
    </rPh>
    <rPh sb="3" eb="4">
      <t>ナイ</t>
    </rPh>
    <rPh sb="4" eb="6">
      <t>センコウ</t>
    </rPh>
    <rPh sb="6" eb="8">
      <t>タイショウ</t>
    </rPh>
    <rPh sb="8" eb="9">
      <t>シャ</t>
    </rPh>
    <rPh sb="9" eb="11">
      <t>イガイ</t>
    </rPh>
    <rPh sb="12" eb="14">
      <t>キニュウ</t>
    </rPh>
    <rPh sb="14" eb="16">
      <t>フヨウ</t>
    </rPh>
    <phoneticPr fontId="18"/>
  </si>
  <si>
    <t>肩書は正確に</t>
    <rPh sb="0" eb="2">
      <t>カタガキ</t>
    </rPh>
    <rPh sb="3" eb="5">
      <t>セイカク</t>
    </rPh>
    <phoneticPr fontId="18"/>
  </si>
  <si>
    <r>
      <t>9</t>
    </r>
    <r>
      <rPr>
        <sz val="11"/>
        <color theme="1" tint="4.9989318521683403E-2"/>
        <rFont val="ＭＳ Ｐ明朝"/>
        <family val="1"/>
        <charset val="128"/>
      </rPr>
      <t>年</t>
    </r>
    <r>
      <rPr>
        <sz val="11"/>
        <color theme="1" tint="4.9989318521683403E-2"/>
        <rFont val="Times New Roman"/>
        <family val="1"/>
      </rPr>
      <t>5</t>
    </r>
    <r>
      <rPr>
        <sz val="11"/>
        <color theme="1" tint="4.9989318521683403E-2"/>
        <rFont val="ＭＳ Ｐ明朝"/>
        <family val="1"/>
        <charset val="128"/>
      </rPr>
      <t>カ月</t>
    </r>
    <phoneticPr fontId="18"/>
  </si>
  <si>
    <t>○○県第○団</t>
    <rPh sb="2" eb="3">
      <t>ケン</t>
    </rPh>
    <rPh sb="3" eb="4">
      <t>ダイ</t>
    </rPh>
    <rPh sb="5" eb="6">
      <t>ダン</t>
    </rPh>
    <phoneticPr fontId="18"/>
  </si>
  <si>
    <t>プルダウン［推薦書／活動証明書］から選択</t>
    <rPh sb="6" eb="8">
      <t>スイセン</t>
    </rPh>
    <rPh sb="8" eb="9">
      <t>ショ</t>
    </rPh>
    <rPh sb="10" eb="12">
      <t>カツドウ</t>
    </rPh>
    <rPh sb="12" eb="15">
      <t>ショウメイショ</t>
    </rPh>
    <rPh sb="18" eb="20">
      <t>センタク</t>
    </rPh>
    <phoneticPr fontId="18"/>
  </si>
  <si>
    <t>2015/3 の形で入力</t>
    <rPh sb="8" eb="9">
      <t>カタチ</t>
    </rPh>
    <rPh sb="10" eb="12">
      <t>ニュウリョク</t>
    </rPh>
    <phoneticPr fontId="18"/>
  </si>
  <si>
    <r>
      <t>0</t>
    </r>
    <r>
      <rPr>
        <sz val="11"/>
        <color theme="1" tint="4.9989318521683403E-2"/>
        <rFont val="ＭＳ Ｐ明朝"/>
        <family val="1"/>
        <charset val="128"/>
      </rPr>
      <t>年</t>
    </r>
    <r>
      <rPr>
        <sz val="11"/>
        <color theme="1" tint="4.9989318521683403E-2"/>
        <rFont val="Times New Roman"/>
        <family val="1"/>
      </rPr>
      <t>12</t>
    </r>
    <r>
      <rPr>
        <sz val="11"/>
        <color theme="1" tint="4.9989318521683403E-2"/>
        <rFont val="ＭＳ Ｐ明朝"/>
        <family val="1"/>
        <charset val="128"/>
      </rPr>
      <t>カ月</t>
    </r>
    <phoneticPr fontId="18"/>
  </si>
  <si>
    <t>10/1の形で入力</t>
    <rPh sb="5" eb="6">
      <t>カタチ</t>
    </rPh>
    <rPh sb="7" eb="9">
      <t>ニュウリョク</t>
    </rPh>
    <phoneticPr fontId="18"/>
  </si>
  <si>
    <t>9/21 の形で入力</t>
    <rPh sb="6" eb="7">
      <t>カタチ</t>
    </rPh>
    <rPh sb="8" eb="10">
      <t>ニュウリョク</t>
    </rPh>
    <phoneticPr fontId="18"/>
  </si>
  <si>
    <t>3*9-****</t>
    <phoneticPr fontId="18"/>
  </si>
  <si>
    <r>
      <t>　　　　　</t>
    </r>
    <r>
      <rPr>
        <sz val="12"/>
        <color theme="1"/>
        <rFont val="ＭＳ 明朝"/>
        <family val="1"/>
        <charset val="128"/>
      </rPr>
      <t>都道府県</t>
    </r>
    <r>
      <rPr>
        <sz val="12"/>
        <color theme="1"/>
        <rFont val="Century"/>
        <family val="1"/>
      </rPr>
      <t xml:space="preserve"> </t>
    </r>
    <r>
      <rPr>
        <sz val="12"/>
        <color theme="1"/>
        <rFont val="ＭＳ 明朝"/>
        <family val="1"/>
        <charset val="128"/>
      </rPr>
      <t>第</t>
    </r>
    <r>
      <rPr>
        <u/>
        <sz val="12"/>
        <color theme="1"/>
        <rFont val="ＭＳ 明朝"/>
        <family val="1"/>
        <charset val="128"/>
      </rPr>
      <t>　　　</t>
    </r>
    <r>
      <rPr>
        <sz val="12"/>
        <color theme="1"/>
        <rFont val="ＭＳ 明朝"/>
        <family val="1"/>
        <charset val="128"/>
      </rPr>
      <t>団　団委員長</t>
    </r>
    <r>
      <rPr>
        <sz val="12"/>
        <color theme="1"/>
        <rFont val="Century"/>
        <family val="1"/>
      </rPr>
      <t xml:space="preserve"> </t>
    </r>
    <r>
      <rPr>
        <u/>
        <sz val="12"/>
        <color theme="1"/>
        <rFont val="ＭＳ 明朝"/>
        <family val="1"/>
        <charset val="128"/>
      </rPr>
      <t>　　　　　　　　　　</t>
    </r>
    <r>
      <rPr>
        <u/>
        <sz val="12"/>
        <color theme="0"/>
        <rFont val="ＭＳ 明朝"/>
        <family val="1"/>
        <charset val="128"/>
      </rPr>
      <t>・</t>
    </r>
    <phoneticPr fontId="18"/>
  </si>
  <si>
    <r>
      <t>　　　　　</t>
    </r>
    <r>
      <rPr>
        <sz val="12"/>
        <color theme="1"/>
        <rFont val="ＭＳ 明朝"/>
        <family val="1"/>
        <charset val="128"/>
      </rPr>
      <t>都道府県連盟　　連盟長　</t>
    </r>
    <r>
      <rPr>
        <sz val="12"/>
        <color theme="1"/>
        <rFont val="Century"/>
        <family val="1"/>
      </rPr>
      <t xml:space="preserve"> </t>
    </r>
    <r>
      <rPr>
        <u/>
        <sz val="12"/>
        <color theme="1"/>
        <rFont val="ＭＳ 明朝"/>
        <family val="1"/>
        <charset val="128"/>
      </rPr>
      <t>　　　　　　　　　　　　</t>
    </r>
    <r>
      <rPr>
        <u/>
        <sz val="12"/>
        <color theme="0"/>
        <rFont val="Century"/>
        <family val="1"/>
      </rPr>
      <t xml:space="preserve"> </t>
    </r>
    <r>
      <rPr>
        <u/>
        <sz val="12"/>
        <color theme="0"/>
        <rFont val="ＭＳ 明朝"/>
        <family val="1"/>
        <charset val="128"/>
      </rPr>
      <t>・</t>
    </r>
    <phoneticPr fontId="18"/>
  </si>
  <si>
    <t>以上の申請内容を</t>
    <rPh sb="3" eb="5">
      <t>シンセイ</t>
    </rPh>
    <rPh sb="5" eb="7">
      <t>ナイヨウ</t>
    </rPh>
    <phoneticPr fontId="18"/>
  </si>
  <si>
    <t>OKか修正後、Exelデータを団委員長にお送りする。</t>
    <rPh sb="3" eb="5">
      <t>シュウセイ</t>
    </rPh>
    <rPh sb="5" eb="6">
      <t>ゴ</t>
    </rPh>
    <rPh sb="21" eb="22">
      <t>オク</t>
    </rPh>
    <phoneticPr fontId="18"/>
  </si>
  <si>
    <t>年月日は団委員長が記入日を入力
←　団委員長は内容を確認したうえで、プルダウンで「確認しましたので」を選択し、名前を入力
←　県連盟では内容を確認の上、プルダウンで「確認しましたので申請します」を選択し、連盟長名を入力</t>
    <rPh sb="0" eb="3">
      <t>ネンガッピ</t>
    </rPh>
    <rPh sb="4" eb="5">
      <t>ダン</t>
    </rPh>
    <rPh sb="5" eb="8">
      <t>イインチョウ</t>
    </rPh>
    <rPh sb="9" eb="11">
      <t>キニュウ</t>
    </rPh>
    <rPh sb="11" eb="12">
      <t>ビ</t>
    </rPh>
    <rPh sb="13" eb="15">
      <t>ニュウリョク</t>
    </rPh>
    <rPh sb="19" eb="20">
      <t>ダン</t>
    </rPh>
    <rPh sb="20" eb="23">
      <t>イインチョウ</t>
    </rPh>
    <rPh sb="24" eb="26">
      <t>ナイヨウ</t>
    </rPh>
    <rPh sb="27" eb="29">
      <t>カクニン</t>
    </rPh>
    <rPh sb="42" eb="44">
      <t>カクニン</t>
    </rPh>
    <rPh sb="52" eb="54">
      <t>センタク</t>
    </rPh>
    <rPh sb="56" eb="58">
      <t>ナマエ</t>
    </rPh>
    <rPh sb="59" eb="61">
      <t>ニュウリョク</t>
    </rPh>
    <rPh sb="65" eb="66">
      <t>ケン</t>
    </rPh>
    <rPh sb="66" eb="68">
      <t>レンメイ</t>
    </rPh>
    <rPh sb="70" eb="72">
      <t>ナイヨウ</t>
    </rPh>
    <rPh sb="73" eb="75">
      <t>カクニン</t>
    </rPh>
    <rPh sb="76" eb="77">
      <t>ウエ</t>
    </rPh>
    <rPh sb="85" eb="87">
      <t>カクニン</t>
    </rPh>
    <rPh sb="93" eb="95">
      <t>シンセイ</t>
    </rPh>
    <rPh sb="100" eb="102">
      <t>センタク</t>
    </rPh>
    <rPh sb="104" eb="106">
      <t>レンメイ</t>
    </rPh>
    <rPh sb="106" eb="107">
      <t>チョウ</t>
    </rPh>
    <rPh sb="107" eb="108">
      <t>メイ</t>
    </rPh>
    <rPh sb="109" eb="111">
      <t>ニュウリョク</t>
    </rPh>
    <phoneticPr fontId="18"/>
  </si>
  <si>
    <t>県連盟は、入力漏れがないことを確認の上、事務局アドレスまたは、日本連盟に届済みの県連盟長のメールアドレスからExcelデータを日本連盟に送信する。</t>
    <rPh sb="0" eb="1">
      <t>ケン</t>
    </rPh>
    <rPh sb="1" eb="3">
      <t>レンメイ</t>
    </rPh>
    <rPh sb="5" eb="7">
      <t>ニュウリョク</t>
    </rPh>
    <rPh sb="7" eb="8">
      <t>モ</t>
    </rPh>
    <rPh sb="15" eb="17">
      <t>カクニン</t>
    </rPh>
    <rPh sb="18" eb="19">
      <t>ウエ</t>
    </rPh>
    <rPh sb="20" eb="23">
      <t>ジムキョク</t>
    </rPh>
    <rPh sb="31" eb="33">
      <t>ニホン</t>
    </rPh>
    <rPh sb="33" eb="35">
      <t>レンメイ</t>
    </rPh>
    <rPh sb="36" eb="37">
      <t>トドケ</t>
    </rPh>
    <rPh sb="37" eb="38">
      <t>ズ</t>
    </rPh>
    <rPh sb="40" eb="41">
      <t>ケン</t>
    </rPh>
    <rPh sb="41" eb="43">
      <t>レンメイ</t>
    </rPh>
    <rPh sb="43" eb="44">
      <t>チョウ</t>
    </rPh>
    <rPh sb="63" eb="65">
      <t>ニホン</t>
    </rPh>
    <rPh sb="65" eb="67">
      <t>レンメイ</t>
    </rPh>
    <rPh sb="68" eb="70">
      <t>ソウシン</t>
    </rPh>
    <phoneticPr fontId="18"/>
  </si>
  <si>
    <t>会長　　間　奈々恵 様</t>
    <rPh sb="0" eb="1">
      <t>カイ</t>
    </rPh>
    <rPh sb="1" eb="2">
      <t>ナガ</t>
    </rPh>
    <rPh sb="10" eb="11">
      <t>サマ</t>
    </rPh>
    <phoneticPr fontId="18"/>
  </si>
  <si>
    <t>文書の書式</t>
    <rPh sb="0" eb="2">
      <t>ブンショ</t>
    </rPh>
    <rPh sb="3" eb="5">
      <t>ショシキ</t>
    </rPh>
    <phoneticPr fontId="18"/>
  </si>
  <si>
    <r>
      <t>プルダウンから選択</t>
    </r>
    <r>
      <rPr>
        <sz val="6"/>
        <color rgb="FF0070C0"/>
        <rFont val="ＭＳ Ｐゴシック"/>
        <family val="3"/>
        <charset val="128"/>
        <scheme val="minor"/>
      </rPr>
      <t>（他団体主催事業へのガールスカウト参加の場合は団体名を入力）</t>
    </r>
    <rPh sb="7" eb="9">
      <t>センタク</t>
    </rPh>
    <rPh sb="10" eb="17">
      <t>タダンタイシュサイジギョウ</t>
    </rPh>
    <rPh sb="26" eb="28">
      <t>サンカ</t>
    </rPh>
    <rPh sb="29" eb="31">
      <t>バアイ</t>
    </rPh>
    <rPh sb="32" eb="34">
      <t>ダンタイ</t>
    </rPh>
    <rPh sb="34" eb="35">
      <t>メイ</t>
    </rPh>
    <rPh sb="36" eb="38">
      <t>ニュウリョク</t>
    </rPh>
    <phoneticPr fontId="18"/>
  </si>
  <si>
    <t>会　長　　　間　　　奈々恵</t>
    <phoneticPr fontId="18"/>
  </si>
  <si>
    <r>
      <t>※活動歴は客観的な事実を簡潔に書く</t>
    </r>
    <r>
      <rPr>
        <sz val="10"/>
        <color rgb="FFFF0000"/>
        <rFont val="ＭＳ Ｐゴシック"/>
        <family val="3"/>
        <charset val="128"/>
        <scheme val="minor"/>
      </rPr>
      <t>（志望理由書ではないので主語「私は」はNG。ガールスカウト略語もNG。</t>
    </r>
    <rPh sb="1" eb="3">
      <t>カツドウ</t>
    </rPh>
    <rPh sb="3" eb="4">
      <t>レキ</t>
    </rPh>
    <rPh sb="5" eb="8">
      <t>キャッカンテキ</t>
    </rPh>
    <rPh sb="9" eb="11">
      <t>ジジツ</t>
    </rPh>
    <rPh sb="12" eb="14">
      <t>カンケツ</t>
    </rPh>
    <rPh sb="15" eb="16">
      <t>カ</t>
    </rPh>
    <rPh sb="18" eb="20">
      <t>シボウ</t>
    </rPh>
    <rPh sb="20" eb="23">
      <t>リユウショ</t>
    </rPh>
    <rPh sb="29" eb="31">
      <t>シュゴ</t>
    </rPh>
    <rPh sb="32" eb="33">
      <t>ワタシ</t>
    </rPh>
    <rPh sb="46" eb="48">
      <t>リャクゴ</t>
    </rPh>
    <phoneticPr fontId="18"/>
  </si>
  <si>
    <r>
      <rPr>
        <sz val="11"/>
        <color theme="1" tint="4.9989318521683403E-2"/>
        <rFont val="ＭＳ 明朝"/>
        <family val="1"/>
        <charset val="128"/>
      </rPr>
      <t>ガールスカウトカフェ</t>
    </r>
    <r>
      <rPr>
        <sz val="11"/>
        <color theme="1" tint="4.9989318521683403E-2"/>
        <rFont val="Times New Roman"/>
        <family val="1"/>
      </rPr>
      <t>Vol.5</t>
    </r>
    <r>
      <rPr>
        <sz val="11"/>
        <color theme="1" tint="4.9989318521683403E-2"/>
        <rFont val="ＭＳ 明朝"/>
        <family val="1"/>
        <charset val="128"/>
      </rPr>
      <t>　～サンガムナイト～</t>
    </r>
    <phoneticPr fontId="18"/>
  </si>
  <si>
    <t xml:space="preserve">地域出身者特別選抜 </t>
    <rPh sb="0" eb="2">
      <t>チイキ</t>
    </rPh>
    <rPh sb="2" eb="5">
      <t>シュッシンシャ</t>
    </rPh>
    <rPh sb="5" eb="7">
      <t>トクベツ</t>
    </rPh>
    <rPh sb="7" eb="9">
      <t>センバツ</t>
    </rPh>
    <phoneticPr fontId="18"/>
  </si>
  <si>
    <r>
      <t>2024</t>
    </r>
    <r>
      <rPr>
        <sz val="14"/>
        <color theme="1"/>
        <rFont val="ＭＳ ゴシック"/>
        <family val="3"/>
        <charset val="128"/>
      </rPr>
      <t>年度</t>
    </r>
    <r>
      <rPr>
        <sz val="14"/>
        <color theme="1"/>
        <rFont val="Arial"/>
        <family val="2"/>
      </rPr>
      <t xml:space="preserve"> </t>
    </r>
    <r>
      <rPr>
        <sz val="14"/>
        <color theme="1"/>
        <rFont val="ＭＳ ゴシック"/>
        <family val="3"/>
        <charset val="128"/>
      </rPr>
      <t>大学等入学試験にかかる推薦書</t>
    </r>
    <r>
      <rPr>
        <sz val="14"/>
        <color theme="1"/>
        <rFont val="Arial"/>
        <family val="2"/>
      </rPr>
      <t xml:space="preserve"> </t>
    </r>
    <r>
      <rPr>
        <sz val="14"/>
        <color theme="1"/>
        <rFont val="ＭＳ ゴシック"/>
        <family val="3"/>
        <charset val="128"/>
      </rPr>
      <t>発行願</t>
    </r>
    <r>
      <rPr>
        <sz val="14"/>
        <color theme="1"/>
        <rFont val="Arial"/>
        <family val="2"/>
      </rPr>
      <t xml:space="preserve"> </t>
    </r>
    <rPh sb="18" eb="21">
      <t>スイセンショ</t>
    </rPh>
    <phoneticPr fontId="18"/>
  </si>
  <si>
    <r>
      <t>2024/9 の形で入力する。</t>
    </r>
    <r>
      <rPr>
        <sz val="10"/>
        <color rgb="FFFF0000"/>
        <rFont val="ＭＳ Ｐゴシック"/>
        <family val="3"/>
        <charset val="128"/>
        <scheme val="minor"/>
      </rPr>
      <t>日付や現在は入れない。</t>
    </r>
    <rPh sb="8" eb="9">
      <t>カタチ</t>
    </rPh>
    <rPh sb="10" eb="12">
      <t>ニュウリョク</t>
    </rPh>
    <rPh sb="15" eb="17">
      <t>ヒヅケ</t>
    </rPh>
    <rPh sb="18" eb="20">
      <t>ゲンザイ</t>
    </rPh>
    <rPh sb="21" eb="22">
      <t>イ</t>
    </rPh>
    <phoneticPr fontId="18"/>
  </si>
  <si>
    <r>
      <t>2014/4 の形で入力</t>
    </r>
    <r>
      <rPr>
        <sz val="10"/>
        <color rgb="FFFF0000"/>
        <rFont val="ＭＳ Ｐゴシック"/>
        <family val="3"/>
        <charset val="128"/>
        <scheme val="minor"/>
      </rPr>
      <t>【登録をしなかった年度】</t>
    </r>
    <rPh sb="8" eb="9">
      <t>カタチ</t>
    </rPh>
    <rPh sb="10" eb="12">
      <t>ニュウリョク</t>
    </rPh>
    <rPh sb="13" eb="15">
      <t>トウロク</t>
    </rPh>
    <rPh sb="21" eb="23">
      <t>ネンド</t>
    </rPh>
    <phoneticPr fontId="18"/>
  </si>
  <si>
    <t>学内選抜の場合</t>
    <rPh sb="0" eb="2">
      <t>ガクナイ</t>
    </rPh>
    <rPh sb="2" eb="4">
      <t>センバツ</t>
    </rPh>
    <rPh sb="5" eb="7">
      <t>バアイ</t>
    </rPh>
    <phoneticPr fontId="18"/>
  </si>
  <si>
    <t>　宛先の氏名</t>
    <rPh sb="1" eb="3">
      <t>アテサキ</t>
    </rPh>
    <rPh sb="4" eb="6">
      <t>シメイ</t>
    </rPh>
    <phoneticPr fontId="18"/>
  </si>
  <si>
    <r>
      <t>　宛先肩書</t>
    </r>
    <r>
      <rPr>
        <i/>
        <sz val="8"/>
        <color theme="1"/>
        <rFont val="ＭＳ ゴシック"/>
        <family val="3"/>
        <charset val="128"/>
      </rPr>
      <t>（学校長等）</t>
    </r>
    <rPh sb="1" eb="3">
      <t>アテサキ</t>
    </rPh>
    <rPh sb="3" eb="5">
      <t>カタガ</t>
    </rPh>
    <rPh sb="6" eb="9">
      <t>ガッコウチョウ</t>
    </rPh>
    <rPh sb="9" eb="10">
      <t>トウ</t>
    </rPh>
    <phoneticPr fontId="18"/>
  </si>
  <si>
    <t>高校内選考で高校宛てを希望の場合のみ選ぶ</t>
    <rPh sb="0" eb="2">
      <t>コウコウ</t>
    </rPh>
    <rPh sb="2" eb="3">
      <t>ナイ</t>
    </rPh>
    <rPh sb="3" eb="5">
      <t>センコウ</t>
    </rPh>
    <rPh sb="6" eb="8">
      <t>コウコウ</t>
    </rPh>
    <rPh sb="8" eb="9">
      <t>ア</t>
    </rPh>
    <rPh sb="11" eb="13">
      <t>キボウ</t>
    </rPh>
    <rPh sb="14" eb="16">
      <t>バアイ</t>
    </rPh>
    <rPh sb="18" eb="19">
      <t>エラ</t>
    </rPh>
    <phoneticPr fontId="18"/>
  </si>
  <si>
    <t>文書の宛先を高校にする（大学でなく高校に提出</t>
    <phoneticPr fontId="18"/>
  </si>
  <si>
    <t>アグネス高等学校</t>
    <phoneticPr fontId="18"/>
  </si>
  <si>
    <t>入試ページのURLを貼ってください</t>
    <rPh sb="0" eb="2">
      <t>ニュウシ</t>
    </rPh>
    <rPh sb="10" eb="11">
      <t>ハ</t>
    </rPh>
    <phoneticPr fontId="18"/>
  </si>
  <si>
    <t>学部名を正確に</t>
    <rPh sb="0" eb="2">
      <t>ガクブ</t>
    </rPh>
    <rPh sb="2" eb="3">
      <t>メイ</t>
    </rPh>
    <rPh sb="4" eb="6">
      <t>セイカク</t>
    </rPh>
    <phoneticPr fontId="18"/>
  </si>
  <si>
    <t>当日スタッフ</t>
    <rPh sb="0" eb="2">
      <t>トウジツ</t>
    </rPh>
    <phoneticPr fontId="18"/>
  </si>
  <si>
    <t>企画担当</t>
    <rPh sb="0" eb="2">
      <t>キカク</t>
    </rPh>
    <rPh sb="2" eb="4">
      <t>タントウ</t>
    </rPh>
    <phoneticPr fontId="18"/>
  </si>
  <si>
    <t>学内選抜のみ：高校名</t>
    <rPh sb="0" eb="2">
      <t>ガクナイ</t>
    </rPh>
    <rPh sb="2" eb="4">
      <t>センバツ</t>
    </rPh>
    <rPh sb="7" eb="9">
      <t>コウコウ</t>
    </rPh>
    <rPh sb="9" eb="10">
      <t>メイ</t>
    </rPh>
    <phoneticPr fontId="18"/>
  </si>
  <si>
    <r>
      <t>活動内容とガールスカウト活動を通してどのような力を身に着けることができたかを｛主体的学び」、「多様な人々と」、「協働」の視点から簡潔に記載してください</t>
    </r>
    <r>
      <rPr>
        <b/>
        <sz val="10"/>
        <color rgb="FFFF0000"/>
        <rFont val="ＭＳ Ｐゴシック"/>
        <family val="3"/>
        <charset val="128"/>
        <scheme val="minor"/>
      </rPr>
      <t>（4行以内） 
長すぎる場合は割愛します</t>
    </r>
    <rPh sb="0" eb="4">
      <t>カツドウナイヨウ</t>
    </rPh>
    <rPh sb="12" eb="14">
      <t>カツドウ</t>
    </rPh>
    <rPh sb="15" eb="16">
      <t>トオ</t>
    </rPh>
    <rPh sb="23" eb="24">
      <t>チカラ</t>
    </rPh>
    <rPh sb="25" eb="26">
      <t>ミ</t>
    </rPh>
    <rPh sb="27" eb="28">
      <t>ツ</t>
    </rPh>
    <rPh sb="39" eb="42">
      <t>シュタイテキ</t>
    </rPh>
    <rPh sb="42" eb="43">
      <t>マナ</t>
    </rPh>
    <rPh sb="47" eb="49">
      <t>タヨウ</t>
    </rPh>
    <rPh sb="50" eb="52">
      <t>ヒトビト</t>
    </rPh>
    <rPh sb="56" eb="58">
      <t>キョウドウ</t>
    </rPh>
    <rPh sb="60" eb="62">
      <t>シテン</t>
    </rPh>
    <rPh sb="64" eb="66">
      <t>カンケツ</t>
    </rPh>
    <rPh sb="67" eb="69">
      <t>キサイ</t>
    </rPh>
    <rPh sb="77" eb="80">
      <t>ギョウイナイ</t>
    </rPh>
    <rPh sb="83" eb="84">
      <t>ナガ</t>
    </rPh>
    <rPh sb="87" eb="89">
      <t>バアイ</t>
    </rPh>
    <rPh sb="90" eb="92">
      <t>カツアイ</t>
    </rPh>
    <phoneticPr fontId="18"/>
  </si>
  <si>
    <t>事前のハイキングのコース下見と選定、プログラム企画とイラストマップ作りを担当した。異年齢や外国籍のこどもたちにコースやプログラムをわかりやすく伝えるコミュニケーション力、プログラムのリスク管理力を身につけた。</t>
    <rPh sb="0" eb="2">
      <t>ジゼン</t>
    </rPh>
    <rPh sb="12" eb="14">
      <t>シタミ</t>
    </rPh>
    <rPh sb="15" eb="17">
      <t>センテイ</t>
    </rPh>
    <rPh sb="23" eb="25">
      <t>キカク</t>
    </rPh>
    <rPh sb="33" eb="34">
      <t>ツク</t>
    </rPh>
    <rPh sb="36" eb="38">
      <t>タントウ</t>
    </rPh>
    <rPh sb="41" eb="44">
      <t>イネンレイ</t>
    </rPh>
    <rPh sb="45" eb="48">
      <t>ガイコクセキ</t>
    </rPh>
    <rPh sb="71" eb="72">
      <t>ツタ</t>
    </rPh>
    <rPh sb="83" eb="84">
      <t>リョク</t>
    </rPh>
    <rPh sb="94" eb="96">
      <t>カンリ</t>
    </rPh>
    <rPh sb="96" eb="97">
      <t>リョク</t>
    </rPh>
    <rPh sb="98" eb="99">
      <t>ミ</t>
    </rPh>
    <phoneticPr fontId="18"/>
  </si>
  <si>
    <t>①自分がおこなったこと/「主体的に学び」「多様な人々と」「協働」の視点から活動を通して身につけたこと）</t>
    <phoneticPr fontId="18"/>
  </si>
  <si>
    <t>ガールガイド・ガ－ルスカウト世界連盟の施設「サンガムワールドセンター」についてオンラインで同センターのスタッフ等から話を聞いた。コロナ禍でもオンラインで国際交流の機会を得て外国文化の知識を深め、意見交換を通して自国の文化を伝えた。</t>
    <rPh sb="14" eb="18">
      <t>セカイレンメイ</t>
    </rPh>
    <rPh sb="19" eb="21">
      <t>シセツ</t>
    </rPh>
    <rPh sb="45" eb="46">
      <t>ドウ</t>
    </rPh>
    <rPh sb="55" eb="56">
      <t>トウ</t>
    </rPh>
    <rPh sb="58" eb="59">
      <t>ハナシ</t>
    </rPh>
    <rPh sb="60" eb="61">
      <t>キ</t>
    </rPh>
    <rPh sb="67" eb="68">
      <t>カ</t>
    </rPh>
    <rPh sb="76" eb="80">
      <t>コクサイコウリュウ</t>
    </rPh>
    <rPh sb="81" eb="83">
      <t>キカイ</t>
    </rPh>
    <rPh sb="84" eb="85">
      <t>エ</t>
    </rPh>
    <rPh sb="86" eb="90">
      <t>ガイコクブンカ</t>
    </rPh>
    <rPh sb="91" eb="93">
      <t>チシキ</t>
    </rPh>
    <rPh sb="94" eb="95">
      <t>フカ</t>
    </rPh>
    <rPh sb="97" eb="101">
      <t>イケンコウカン</t>
    </rPh>
    <rPh sb="102" eb="103">
      <t>トオ</t>
    </rPh>
    <rPh sb="105" eb="107">
      <t>ジコク</t>
    </rPh>
    <rPh sb="108" eb="110">
      <t>ブンカ</t>
    </rPh>
    <rPh sb="111" eb="112">
      <t>ツタ</t>
    </rPh>
    <phoneticPr fontId="18"/>
  </si>
  <si>
    <t>②自分がおこなったこと/「主体的に学び」「多様な人々と」「協働」の視点から活動を通して身につけたこと）</t>
    <phoneticPr fontId="18"/>
  </si>
  <si>
    <t>③自分がおこなったこと/「主体的に学び」「多様な人々と」「協働」の視点から活動を通して身につけたこと）</t>
    <phoneticPr fontId="18"/>
  </si>
  <si>
    <t>地域の小学生を対象に非常用持出袋の中身を子ども自身が考える講座を企画し、約30人の小学生に体験してもらった。準備を通して防災について学びを深め、企画力、行動力を高めた。</t>
    <rPh sb="0" eb="2">
      <t>チイキ</t>
    </rPh>
    <rPh sb="3" eb="6">
      <t>ショウガクセイ</t>
    </rPh>
    <rPh sb="7" eb="9">
      <t>タイショウ</t>
    </rPh>
    <rPh sb="10" eb="13">
      <t>ヒジョウヨウ</t>
    </rPh>
    <rPh sb="13" eb="14">
      <t>モ</t>
    </rPh>
    <rPh sb="14" eb="15">
      <t>ダ</t>
    </rPh>
    <rPh sb="15" eb="16">
      <t>フクロ</t>
    </rPh>
    <rPh sb="17" eb="19">
      <t>ナカミ</t>
    </rPh>
    <rPh sb="20" eb="21">
      <t>コ</t>
    </rPh>
    <rPh sb="23" eb="25">
      <t>ジシン</t>
    </rPh>
    <rPh sb="26" eb="27">
      <t>カンガ</t>
    </rPh>
    <rPh sb="29" eb="31">
      <t>コウザ</t>
    </rPh>
    <rPh sb="32" eb="34">
      <t>キカク</t>
    </rPh>
    <rPh sb="36" eb="37">
      <t>ヤク</t>
    </rPh>
    <rPh sb="39" eb="40">
      <t>ニン</t>
    </rPh>
    <rPh sb="41" eb="44">
      <t>ショウガクセイ</t>
    </rPh>
    <rPh sb="45" eb="47">
      <t>タイケン</t>
    </rPh>
    <rPh sb="54" eb="56">
      <t>ジュンビ</t>
    </rPh>
    <rPh sb="57" eb="58">
      <t>トオ</t>
    </rPh>
    <rPh sb="60" eb="62">
      <t>ボウサイ</t>
    </rPh>
    <rPh sb="66" eb="67">
      <t>マナ</t>
    </rPh>
    <rPh sb="69" eb="70">
      <t>フカ</t>
    </rPh>
    <rPh sb="80" eb="81">
      <t>タカ</t>
    </rPh>
    <phoneticPr fontId="18"/>
  </si>
  <si>
    <t>主な活動歴（シニア、レンジャーでの活動のみ）　3つまで</t>
    <rPh sb="0" eb="1">
      <t>オモ</t>
    </rPh>
    <rPh sb="2" eb="4">
      <t>カツドウ</t>
    </rPh>
    <rPh sb="4" eb="5">
      <t>レキ</t>
    </rPh>
    <rPh sb="17" eb="19">
      <t>カツドウ</t>
    </rPh>
    <phoneticPr fontId="18"/>
  </si>
  <si>
    <t>必ずプルダウンから選択</t>
    <rPh sb="0" eb="1">
      <t>カナラ</t>
    </rPh>
    <rPh sb="9" eb="11">
      <t>センタク</t>
    </rPh>
    <phoneticPr fontId="18"/>
  </si>
  <si>
    <t>「高校（学内選抜用）」の場合水色になる</t>
    <rPh sb="12" eb="14">
      <t>バアイ</t>
    </rPh>
    <rPh sb="14" eb="16">
      <t>ミズイロ</t>
    </rPh>
    <phoneticPr fontId="18"/>
  </si>
  <si>
    <r>
      <t>2024</t>
    </r>
    <r>
      <rPr>
        <b/>
        <sz val="14"/>
        <color rgb="FF0066FF"/>
        <rFont val="ＭＳ ゴシック"/>
        <family val="3"/>
        <charset val="128"/>
      </rPr>
      <t>年度</t>
    </r>
    <r>
      <rPr>
        <b/>
        <sz val="14"/>
        <color rgb="FF0066FF"/>
        <rFont val="Arial"/>
        <family val="2"/>
      </rPr>
      <t xml:space="preserve"> </t>
    </r>
    <r>
      <rPr>
        <b/>
        <sz val="14"/>
        <color rgb="FF0066FF"/>
        <rFont val="ＭＳ ゴシック"/>
        <family val="3"/>
        <charset val="128"/>
      </rPr>
      <t>大学等入学試験にかかる推薦書</t>
    </r>
    <r>
      <rPr>
        <b/>
        <sz val="14"/>
        <color rgb="FF0066FF"/>
        <rFont val="Arial"/>
        <family val="2"/>
      </rPr>
      <t xml:space="preserve"> </t>
    </r>
    <r>
      <rPr>
        <b/>
        <sz val="14"/>
        <color rgb="FF0066FF"/>
        <rFont val="ＭＳ ゴシック"/>
        <family val="3"/>
        <charset val="128"/>
      </rPr>
      <t>発行願  記入上の注意事項</t>
    </r>
    <r>
      <rPr>
        <b/>
        <sz val="14"/>
        <color rgb="FF0066FF"/>
        <rFont val="Arial"/>
        <family val="2"/>
      </rPr>
      <t xml:space="preserve"> </t>
    </r>
    <rPh sb="18" eb="21">
      <t>スイセンショ</t>
    </rPh>
    <rPh sb="27" eb="29">
      <t>キニュウ</t>
    </rPh>
    <rPh sb="29" eb="30">
      <t>ジョウ</t>
    </rPh>
    <rPh sb="31" eb="35">
      <t>チュウイジコウ</t>
    </rPh>
    <phoneticPr fontId="18"/>
  </si>
  <si>
    <t>表示される「入力欄」の例</t>
    <rPh sb="0" eb="2">
      <t>ヒョウジ</t>
    </rPh>
    <rPh sb="6" eb="8">
      <t>ニュウリョク</t>
    </rPh>
    <rPh sb="8" eb="9">
      <t>ラン</t>
    </rPh>
    <rPh sb="11" eb="12">
      <t>レイ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</si>
</sst>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現在&quot;"/>
  </numFmts>
  <fonts count="7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明朝"/>
      <family val="1"/>
      <charset val="128"/>
    </font>
    <font>
      <sz val="12"/>
      <color theme="1"/>
      <name val="ＭＳ 明朝"/>
      <family val="1"/>
      <charset val="128"/>
    </font>
    <font>
      <sz val="12"/>
      <color theme="1"/>
      <name val="ＭＳ Ｐ明朝"/>
      <family val="1"/>
      <charset val="128"/>
    </font>
    <font>
      <sz val="11"/>
      <color theme="1"/>
      <name val="Times New Roman"/>
      <family val="1"/>
    </font>
    <font>
      <sz val="12"/>
      <color theme="1"/>
      <name val="Times New Roman"/>
      <family val="1"/>
    </font>
    <font>
      <b/>
      <sz val="12"/>
      <color theme="1"/>
      <name val="Times New Roman"/>
      <family val="1"/>
    </font>
    <font>
      <b/>
      <sz val="12"/>
      <color theme="1"/>
      <name val="ＭＳ Ｐ明朝"/>
      <family val="1"/>
      <charset val="128"/>
    </font>
    <font>
      <sz val="12"/>
      <color rgb="FFFF0000"/>
      <name val="Times New Roman"/>
      <family val="1"/>
    </font>
    <font>
      <sz val="16"/>
      <color rgb="FFFF0000"/>
      <name val="Times New Roman"/>
      <family val="1"/>
    </font>
    <font>
      <sz val="12"/>
      <color rgb="FF00B0F0"/>
      <name val="Times New Roman"/>
      <family val="1"/>
    </font>
    <font>
      <sz val="10"/>
      <color theme="1"/>
      <name val="Times New Roman"/>
      <family val="1"/>
    </font>
    <font>
      <sz val="10"/>
      <color theme="1"/>
      <name val="ＭＳ Ｐ明朝"/>
      <family val="1"/>
      <charset val="128"/>
    </font>
    <font>
      <sz val="8"/>
      <color theme="1"/>
      <name val="ＭＳ Ｐ明朝"/>
      <family val="1"/>
      <charset val="128"/>
    </font>
    <font>
      <sz val="10"/>
      <color rgb="FF00B0F0"/>
      <name val="Times New Roman"/>
      <family val="1"/>
    </font>
    <font>
      <sz val="10"/>
      <color rgb="FFFF0000"/>
      <name val="Times New Roman"/>
      <family val="1"/>
    </font>
    <font>
      <sz val="10"/>
      <color theme="1"/>
      <name val="ＭＳ 明朝"/>
      <family val="1"/>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4"/>
      <color theme="1"/>
      <name val="Arial"/>
      <family val="2"/>
    </font>
    <font>
      <sz val="14"/>
      <color theme="1"/>
      <name val="ＭＳ Ｐゴシック"/>
      <family val="2"/>
      <charset val="128"/>
    </font>
    <font>
      <sz val="11"/>
      <color theme="1"/>
      <name val="ＭＳ Ｐ明朝"/>
      <family val="1"/>
      <charset val="128"/>
    </font>
    <font>
      <b/>
      <sz val="14"/>
      <color rgb="FFFF0000"/>
      <name val="ＭＳ Ｐゴシック"/>
      <family val="3"/>
      <charset val="128"/>
    </font>
    <font>
      <sz val="12"/>
      <color theme="1"/>
      <name val="Century"/>
      <family val="1"/>
    </font>
    <font>
      <u/>
      <sz val="12"/>
      <color theme="1"/>
      <name val="Century"/>
      <family val="1"/>
    </font>
    <font>
      <u/>
      <sz val="12"/>
      <color theme="1"/>
      <name val="ＭＳ 明朝"/>
      <family val="1"/>
      <charset val="128"/>
    </font>
    <font>
      <sz val="11"/>
      <color rgb="FF0070C0"/>
      <name val="ＭＳ Ｐゴシック"/>
      <family val="2"/>
      <charset val="128"/>
      <scheme val="minor"/>
    </font>
    <font>
      <sz val="11"/>
      <color rgb="FF0070C0"/>
      <name val="ＭＳ Ｐゴシック"/>
      <family val="3"/>
      <charset val="128"/>
      <scheme val="minor"/>
    </font>
    <font>
      <sz val="10"/>
      <color rgb="FF0070C0"/>
      <name val="ＭＳ Ｐゴシック"/>
      <family val="3"/>
      <charset val="128"/>
      <scheme val="minor"/>
    </font>
    <font>
      <i/>
      <sz val="10"/>
      <color rgb="FFFF0000"/>
      <name val="ＭＳ Ｐゴシック"/>
      <family val="3"/>
      <charset val="128"/>
      <scheme val="minor"/>
    </font>
    <font>
      <i/>
      <sz val="9"/>
      <color rgb="FFFF0000"/>
      <name val="ＭＳ Ｐゴシック"/>
      <family val="3"/>
      <charset val="128"/>
      <scheme val="minor"/>
    </font>
    <font>
      <b/>
      <i/>
      <sz val="9"/>
      <color rgb="FFFF0000"/>
      <name val="ＭＳ Ｐゴシック"/>
      <family val="3"/>
      <charset val="128"/>
      <scheme val="minor"/>
    </font>
    <font>
      <sz val="11"/>
      <color theme="1" tint="4.9989318521683403E-2"/>
      <name val="ＭＳ Ｐゴシック"/>
      <family val="2"/>
      <charset val="128"/>
      <scheme val="minor"/>
    </font>
    <font>
      <sz val="11"/>
      <color theme="1" tint="4.9989318521683403E-2"/>
      <name val="ＭＳ 明朝"/>
      <family val="1"/>
      <charset val="128"/>
    </font>
    <font>
      <sz val="11"/>
      <color theme="1" tint="4.9989318521683403E-2"/>
      <name val="Times New Roman"/>
      <family val="1"/>
    </font>
    <font>
      <sz val="11"/>
      <color theme="1" tint="4.9989318521683403E-2"/>
      <name val="ＭＳ Ｐ明朝"/>
      <family val="1"/>
      <charset val="128"/>
    </font>
    <font>
      <sz val="10"/>
      <color theme="1" tint="4.9989318521683403E-2"/>
      <name val="Times New Roman"/>
      <family val="1"/>
    </font>
    <font>
      <sz val="8"/>
      <color theme="1"/>
      <name val="ＭＳ ゴシック"/>
      <family val="3"/>
      <charset val="128"/>
    </font>
    <font>
      <u/>
      <sz val="10"/>
      <color theme="1"/>
      <name val="ＭＳ ゴシック"/>
      <family val="3"/>
      <charset val="128"/>
    </font>
    <font>
      <sz val="10"/>
      <color theme="1" tint="4.9989318521683403E-2"/>
      <name val="ＭＳ Ｐ明朝"/>
      <family val="1"/>
      <charset val="128"/>
    </font>
    <font>
      <sz val="9"/>
      <color rgb="FF0070C0"/>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sz val="9"/>
      <color rgb="FFFF0000"/>
      <name val="ＭＳ Ｐゴシック"/>
      <family val="3"/>
      <charset val="128"/>
      <scheme val="minor"/>
    </font>
    <font>
      <i/>
      <sz val="11"/>
      <color theme="1"/>
      <name val="ＭＳ ゴシック"/>
      <family val="3"/>
      <charset val="128"/>
    </font>
    <font>
      <i/>
      <sz val="8"/>
      <color theme="1"/>
      <name val="ＭＳ ゴシック"/>
      <family val="3"/>
      <charset val="128"/>
    </font>
    <font>
      <sz val="11"/>
      <name val="Times New Roman"/>
      <family val="1"/>
    </font>
    <font>
      <u/>
      <sz val="12"/>
      <color theme="0"/>
      <name val="ＭＳ 明朝"/>
      <family val="1"/>
      <charset val="128"/>
    </font>
    <font>
      <u/>
      <sz val="12"/>
      <color theme="0"/>
      <name val="Century"/>
      <family val="1"/>
    </font>
    <font>
      <sz val="14"/>
      <color theme="1"/>
      <name val="ＭＳ ゴシック"/>
      <family val="3"/>
      <charset val="128"/>
    </font>
    <font>
      <sz val="8"/>
      <color rgb="FF0070C0"/>
      <name val="ＭＳ Ｐゴシック"/>
      <family val="3"/>
      <charset val="128"/>
      <scheme val="minor"/>
    </font>
    <font>
      <sz val="6"/>
      <color rgb="FF0070C0"/>
      <name val="ＭＳ Ｐゴシック"/>
      <family val="3"/>
      <charset val="128"/>
      <scheme val="minor"/>
    </font>
    <font>
      <sz val="10"/>
      <name val="Times New Roman"/>
      <family val="1"/>
    </font>
    <font>
      <sz val="11"/>
      <color theme="1" tint="4.9989318521683403E-2"/>
      <name val="Times New Roman"/>
      <family val="1"/>
      <charset val="128"/>
    </font>
    <font>
      <b/>
      <i/>
      <sz val="10"/>
      <color rgb="FFFF0000"/>
      <name val="ＭＳ Ｐゴシック"/>
      <family val="3"/>
      <charset val="128"/>
      <scheme val="minor"/>
    </font>
    <font>
      <sz val="12"/>
      <color rgb="FFFF0000"/>
      <name val="ＭＳ 明朝"/>
      <family val="1"/>
      <charset val="128"/>
    </font>
    <font>
      <b/>
      <sz val="14"/>
      <color rgb="FF0066FF"/>
      <name val="Arial"/>
      <family val="2"/>
    </font>
    <font>
      <b/>
      <sz val="14"/>
      <color rgb="FF0066FF"/>
      <name val="ＭＳ ゴシック"/>
      <family val="3"/>
      <charset val="128"/>
    </font>
    <font>
      <sz val="14"/>
      <color theme="1"/>
      <name val="ＭＳ 明朝"/>
      <family val="1"/>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FFC000"/>
        <bgColor indexed="64"/>
      </patternFill>
    </fill>
    <fill>
      <patternFill patternType="solid">
        <fgColor rgb="FFFB9DD3"/>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rgb="FFBAE18F"/>
        <bgColor indexed="64"/>
      </patternFill>
    </fill>
    <fill>
      <patternFill patternType="solid">
        <fgColor rgb="FFFFFF4B"/>
        <bgColor indexed="64"/>
      </patternFill>
    </fill>
    <fill>
      <patternFill patternType="solid">
        <fgColor rgb="FFC198E0"/>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7" tint="0.79998168889431442"/>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medium">
        <color auto="1"/>
      </top>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style="hair">
        <color theme="4" tint="-0.24994659260841701"/>
      </left>
      <right style="hair">
        <color theme="4" tint="-0.24994659260841701"/>
      </right>
      <top style="hair">
        <color theme="4" tint="-0.24994659260841701"/>
      </top>
      <bottom/>
      <diagonal/>
    </border>
    <border>
      <left style="hair">
        <color theme="4" tint="-0.24994659260841701"/>
      </left>
      <right style="hair">
        <color theme="4" tint="-0.24994659260841701"/>
      </right>
      <top/>
      <bottom/>
      <diagonal/>
    </border>
    <border>
      <left style="hair">
        <color theme="4" tint="-0.24994659260841701"/>
      </left>
      <right style="hair">
        <color theme="4" tint="-0.24994659260841701"/>
      </right>
      <top/>
      <bottom style="hair">
        <color theme="4" tint="-0.24994659260841701"/>
      </bottom>
      <diagonal/>
    </border>
    <border>
      <left style="hair">
        <color rgb="FF0070C0"/>
      </left>
      <right style="hair">
        <color rgb="FF0070C0"/>
      </right>
      <top style="hair">
        <color rgb="FF0070C0"/>
      </top>
      <bottom/>
      <diagonal/>
    </border>
    <border>
      <left style="hair">
        <color rgb="FF0070C0"/>
      </left>
      <right style="hair">
        <color rgb="FF0070C0"/>
      </right>
      <top/>
      <bottom style="hair">
        <color rgb="FF0070C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40">
    <xf numFmtId="0" fontId="0" fillId="0" borderId="0" xfId="0">
      <alignment vertical="center"/>
    </xf>
    <xf numFmtId="0" fontId="0" fillId="33" borderId="0" xfId="0" applyFill="1">
      <alignment vertical="center"/>
    </xf>
    <xf numFmtId="0" fontId="0" fillId="34" borderId="0" xfId="0" applyFill="1">
      <alignment vertical="center"/>
    </xf>
    <xf numFmtId="0" fontId="0" fillId="35" borderId="0" xfId="0" applyFill="1">
      <alignment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right" vertical="center"/>
    </xf>
    <xf numFmtId="0" fontId="22" fillId="0" borderId="0" xfId="0" applyFont="1" applyAlignment="1">
      <alignment horizontal="right" vertical="center"/>
    </xf>
    <xf numFmtId="0" fontId="23" fillId="0" borderId="0" xfId="0" applyFont="1">
      <alignment vertical="center"/>
    </xf>
    <xf numFmtId="0" fontId="24" fillId="0" borderId="0" xfId="0" applyFont="1">
      <alignment vertical="center"/>
    </xf>
    <xf numFmtId="0" fontId="24" fillId="0" borderId="0" xfId="0" applyFont="1" applyAlignment="1">
      <alignment horizontal="right" vertical="center"/>
    </xf>
    <xf numFmtId="0" fontId="22" fillId="0" borderId="0" xfId="0" applyFont="1" applyAlignment="1">
      <alignment horizontal="center" vertical="center"/>
    </xf>
    <xf numFmtId="0" fontId="25" fillId="0" borderId="0" xfId="0" applyFont="1">
      <alignment vertical="center"/>
    </xf>
    <xf numFmtId="176" fontId="27" fillId="0" borderId="0" xfId="0" applyNumberFormat="1" applyFont="1" applyAlignment="1">
      <alignment horizontal="right" vertical="center"/>
    </xf>
    <xf numFmtId="0" fontId="27" fillId="0" borderId="0" xfId="0" applyFont="1">
      <alignment vertical="center"/>
    </xf>
    <xf numFmtId="0" fontId="29" fillId="0" borderId="0" xfId="0" applyFont="1">
      <alignment vertical="center"/>
    </xf>
    <xf numFmtId="55" fontId="27" fillId="0" borderId="0" xfId="0" applyNumberFormat="1" applyFont="1" applyAlignment="1">
      <alignment horizontal="right" vertical="center"/>
    </xf>
    <xf numFmtId="55" fontId="29" fillId="0" borderId="0" xfId="0" applyNumberFormat="1" applyFont="1" applyAlignment="1">
      <alignment horizontal="left" vertical="center"/>
    </xf>
    <xf numFmtId="0" fontId="0" fillId="36" borderId="0" xfId="0" applyFill="1">
      <alignment vertical="center"/>
    </xf>
    <xf numFmtId="0" fontId="0" fillId="37" borderId="0" xfId="0" applyFill="1">
      <alignment vertical="center"/>
    </xf>
    <xf numFmtId="0" fontId="0" fillId="38" borderId="0" xfId="0" applyFill="1">
      <alignment vertical="center"/>
    </xf>
    <xf numFmtId="0" fontId="0" fillId="39" borderId="0" xfId="0" applyFill="1">
      <alignment vertical="center"/>
    </xf>
    <xf numFmtId="0" fontId="0" fillId="40" borderId="0" xfId="0" applyFill="1">
      <alignment vertical="center"/>
    </xf>
    <xf numFmtId="0" fontId="30" fillId="0" borderId="10" xfId="0" applyFont="1" applyBorder="1" applyAlignment="1">
      <alignment vertical="center" wrapText="1"/>
    </xf>
    <xf numFmtId="0" fontId="0" fillId="0" borderId="0" xfId="0" applyAlignment="1">
      <alignment horizontal="center" vertical="center"/>
    </xf>
    <xf numFmtId="0" fontId="0" fillId="42" borderId="0" xfId="0" applyFill="1" applyAlignment="1">
      <alignment horizontal="center" vertical="center"/>
    </xf>
    <xf numFmtId="0" fontId="38" fillId="0" borderId="11" xfId="0" applyFont="1" applyBorder="1" applyAlignment="1">
      <alignment horizontal="left" vertical="top" wrapText="1"/>
    </xf>
    <xf numFmtId="0" fontId="0" fillId="0" borderId="0" xfId="0" applyAlignment="1">
      <alignment horizontal="left" vertical="top" indent="1"/>
    </xf>
    <xf numFmtId="0" fontId="21" fillId="0" borderId="0" xfId="0" applyFont="1" applyAlignment="1">
      <alignment horizontal="left" vertical="top" indent="1"/>
    </xf>
    <xf numFmtId="0" fontId="24" fillId="0" borderId="0" xfId="0" applyFont="1" applyAlignment="1">
      <alignment horizontal="left" vertical="top" indent="1"/>
    </xf>
    <xf numFmtId="0" fontId="36" fillId="0" borderId="0" xfId="0" applyFont="1" applyAlignment="1">
      <alignment horizontal="left" vertical="top" indent="1"/>
    </xf>
    <xf numFmtId="0" fontId="36" fillId="41" borderId="11" xfId="0" applyFont="1" applyFill="1" applyBorder="1" applyAlignment="1">
      <alignment horizontal="left" vertical="top" indent="1"/>
    </xf>
    <xf numFmtId="0" fontId="36" fillId="41" borderId="13" xfId="0" applyFont="1" applyFill="1" applyBorder="1" applyAlignment="1">
      <alignment horizontal="left" vertical="top" indent="1"/>
    </xf>
    <xf numFmtId="0" fontId="0" fillId="41" borderId="14" xfId="0" applyFill="1" applyBorder="1" applyAlignment="1">
      <alignment horizontal="left" vertical="top" indent="1"/>
    </xf>
    <xf numFmtId="0" fontId="20" fillId="0" borderId="15" xfId="0" applyFont="1" applyBorder="1" applyAlignment="1">
      <alignment horizontal="left" vertical="top" indent="1"/>
    </xf>
    <xf numFmtId="0" fontId="36" fillId="0" borderId="17" xfId="0" applyFont="1" applyBorder="1" applyAlignment="1">
      <alignment horizontal="left" vertical="top" indent="1"/>
    </xf>
    <xf numFmtId="0" fontId="36" fillId="0" borderId="18" xfId="0" applyFont="1" applyBorder="1" applyAlignment="1">
      <alignment horizontal="left" vertical="top" indent="1"/>
    </xf>
    <xf numFmtId="0" fontId="0" fillId="35" borderId="0" xfId="0" applyFill="1" applyAlignment="1">
      <alignment horizontal="left" vertical="top" indent="1"/>
    </xf>
    <xf numFmtId="0" fontId="36" fillId="0" borderId="19" xfId="0" applyFont="1" applyBorder="1" applyAlignment="1">
      <alignment horizontal="left" vertical="top" indent="1"/>
    </xf>
    <xf numFmtId="0" fontId="19" fillId="0" borderId="0" xfId="0" applyFont="1" applyAlignment="1">
      <alignment horizontal="left" vertical="top" indent="1"/>
    </xf>
    <xf numFmtId="0" fontId="36" fillId="0" borderId="11" xfId="0" applyFont="1" applyBorder="1" applyAlignment="1">
      <alignment horizontal="left" vertical="top"/>
    </xf>
    <xf numFmtId="0" fontId="37" fillId="0" borderId="10" xfId="0" applyFont="1" applyBorder="1" applyAlignment="1">
      <alignment horizontal="left" vertical="top"/>
    </xf>
    <xf numFmtId="0" fontId="23" fillId="0" borderId="15" xfId="0" applyFont="1" applyBorder="1" applyAlignment="1">
      <alignment horizontal="left" vertical="top" wrapText="1" indent="1"/>
    </xf>
    <xf numFmtId="176" fontId="23" fillId="0" borderId="15" xfId="0" applyNumberFormat="1" applyFont="1" applyBorder="1" applyAlignment="1">
      <alignment horizontal="left" vertical="top" wrapText="1" indent="1"/>
    </xf>
    <xf numFmtId="0" fontId="30" fillId="0" borderId="15" xfId="0" applyFont="1" applyBorder="1" applyAlignment="1">
      <alignment horizontal="left" vertical="top" wrapText="1" indent="1"/>
    </xf>
    <xf numFmtId="177" fontId="23" fillId="43" borderId="15" xfId="0" applyNumberFormat="1" applyFont="1" applyFill="1" applyBorder="1" applyAlignment="1">
      <alignment horizontal="left" vertical="top" wrapText="1" indent="1"/>
    </xf>
    <xf numFmtId="0" fontId="23" fillId="43" borderId="15" xfId="0" applyFont="1" applyFill="1" applyBorder="1" applyAlignment="1">
      <alignment horizontal="left" vertical="top" wrapText="1" indent="1"/>
    </xf>
    <xf numFmtId="0" fontId="41" fillId="43" borderId="15" xfId="0" applyFont="1" applyFill="1" applyBorder="1" applyAlignment="1">
      <alignment horizontal="left" vertical="top" wrapText="1" indent="1"/>
    </xf>
    <xf numFmtId="55" fontId="23" fillId="43" borderId="15" xfId="0" applyNumberFormat="1" applyFont="1" applyFill="1" applyBorder="1" applyAlignment="1">
      <alignment horizontal="left" vertical="top" wrapText="1" indent="1"/>
    </xf>
    <xf numFmtId="0" fontId="20" fillId="43" borderId="15" xfId="0" applyFont="1" applyFill="1" applyBorder="1" applyAlignment="1">
      <alignment horizontal="left" vertical="top" wrapText="1" indent="1"/>
    </xf>
    <xf numFmtId="31" fontId="23" fillId="43" borderId="15" xfId="0" applyNumberFormat="1" applyFont="1" applyFill="1" applyBorder="1" applyAlignment="1">
      <alignment horizontal="left" vertical="top" wrapText="1" indent="1"/>
    </xf>
    <xf numFmtId="31" fontId="41" fillId="43" borderId="15" xfId="0" applyNumberFormat="1" applyFont="1" applyFill="1" applyBorder="1" applyAlignment="1">
      <alignment horizontal="left" vertical="top" wrapText="1" indent="1"/>
    </xf>
    <xf numFmtId="0" fontId="30" fillId="43" borderId="15" xfId="0" applyFont="1" applyFill="1" applyBorder="1" applyAlignment="1">
      <alignment horizontal="left" vertical="top" wrapText="1" indent="1"/>
    </xf>
    <xf numFmtId="0" fontId="35" fillId="43" borderId="15" xfId="0" applyFont="1" applyFill="1" applyBorder="1" applyAlignment="1">
      <alignment horizontal="left" vertical="top" wrapText="1" indent="1"/>
    </xf>
    <xf numFmtId="0" fontId="21" fillId="0" borderId="0" xfId="0" applyFont="1" applyAlignment="1">
      <alignment horizontal="justify" vertical="center"/>
    </xf>
    <xf numFmtId="0" fontId="45" fillId="0" borderId="0" xfId="0" applyFont="1" applyAlignment="1">
      <alignment horizontal="right" indent="1"/>
    </xf>
    <xf numFmtId="0" fontId="38" fillId="0" borderId="0" xfId="0" applyFont="1" applyAlignment="1">
      <alignment horizontal="left" vertical="top" wrapText="1"/>
    </xf>
    <xf numFmtId="0" fontId="35" fillId="0" borderId="0" xfId="0" applyFont="1" applyAlignment="1">
      <alignment horizontal="left" vertical="top" wrapText="1" indent="1"/>
    </xf>
    <xf numFmtId="0" fontId="0" fillId="0" borderId="0" xfId="0" applyAlignment="1">
      <alignment horizontal="right" vertical="center" indent="1"/>
    </xf>
    <xf numFmtId="0" fontId="48" fillId="0" borderId="0" xfId="0" applyFont="1" applyAlignment="1">
      <alignment horizontal="left" vertical="top" wrapText="1" indent="1"/>
    </xf>
    <xf numFmtId="0" fontId="48" fillId="0" borderId="0" xfId="0" applyFont="1" applyAlignment="1">
      <alignment horizontal="left" vertical="top" indent="1"/>
    </xf>
    <xf numFmtId="0" fontId="48" fillId="0" borderId="20" xfId="0" applyFont="1" applyBorder="1" applyAlignment="1">
      <alignment horizontal="left" vertical="top" wrapText="1" indent="1"/>
    </xf>
    <xf numFmtId="0" fontId="48" fillId="0" borderId="22" xfId="0" applyFont="1" applyBorder="1" applyAlignment="1">
      <alignment horizontal="left" vertical="top" indent="1"/>
    </xf>
    <xf numFmtId="0" fontId="48" fillId="0" borderId="22" xfId="0" applyFont="1" applyBorder="1" applyAlignment="1">
      <alignment horizontal="left" vertical="top" wrapText="1" indent="1"/>
    </xf>
    <xf numFmtId="0" fontId="35" fillId="43" borderId="16" xfId="0" applyFont="1" applyFill="1" applyBorder="1" applyAlignment="1">
      <alignment horizontal="left" vertical="top" wrapText="1" indent="1"/>
    </xf>
    <xf numFmtId="0" fontId="45" fillId="0" borderId="0" xfId="0" applyFont="1" applyAlignment="1" applyProtection="1">
      <alignment horizontal="right" indent="1"/>
      <protection locked="0"/>
    </xf>
    <xf numFmtId="0" fontId="21" fillId="0" borderId="0" xfId="0" applyFont="1" applyAlignment="1" applyProtection="1">
      <alignment horizontal="justify" vertical="center"/>
      <protection locked="0"/>
    </xf>
    <xf numFmtId="0" fontId="20" fillId="0" borderId="0" xfId="0" applyFont="1" applyAlignment="1">
      <alignment horizontal="right" vertical="center"/>
    </xf>
    <xf numFmtId="0" fontId="20" fillId="0" borderId="0" xfId="0" applyFont="1" applyAlignment="1">
      <alignment horizontal="right" vertical="center" indent="1"/>
    </xf>
    <xf numFmtId="0" fontId="41" fillId="0" borderId="15" xfId="0" applyFont="1" applyBorder="1" applyAlignment="1" applyProtection="1">
      <alignment horizontal="left" vertical="top" wrapText="1" indent="1"/>
      <protection locked="0"/>
    </xf>
    <xf numFmtId="0" fontId="23" fillId="0" borderId="15" xfId="0" applyFont="1" applyBorder="1" applyAlignment="1" applyProtection="1">
      <alignment horizontal="left" vertical="top" wrapText="1" indent="1"/>
      <protection locked="0"/>
    </xf>
    <xf numFmtId="55" fontId="23" fillId="0" borderId="15" xfId="0" applyNumberFormat="1" applyFont="1" applyBorder="1" applyAlignment="1" applyProtection="1">
      <alignment horizontal="left" vertical="top" wrapText="1" indent="1"/>
      <protection locked="0"/>
    </xf>
    <xf numFmtId="0" fontId="20" fillId="0" borderId="15" xfId="0" applyFont="1" applyBorder="1" applyAlignment="1" applyProtection="1">
      <alignment horizontal="left" vertical="top" wrapText="1" indent="1"/>
      <protection locked="0"/>
    </xf>
    <xf numFmtId="31" fontId="23" fillId="0" borderId="15" xfId="0" applyNumberFormat="1" applyFont="1" applyBorder="1" applyAlignment="1" applyProtection="1">
      <alignment horizontal="left" vertical="top" wrapText="1" indent="1"/>
      <protection locked="0"/>
    </xf>
    <xf numFmtId="31" fontId="41" fillId="0" borderId="15" xfId="0" applyNumberFormat="1" applyFont="1" applyBorder="1" applyAlignment="1" applyProtection="1">
      <alignment horizontal="left" vertical="top" wrapText="1" indent="1"/>
      <protection locked="0"/>
    </xf>
    <xf numFmtId="0" fontId="30" fillId="0" borderId="15" xfId="0" applyFont="1" applyBorder="1" applyAlignment="1" applyProtection="1">
      <alignment horizontal="left" vertical="top" wrapText="1" indent="1"/>
      <protection locked="0"/>
    </xf>
    <xf numFmtId="0" fontId="31" fillId="0" borderId="15" xfId="0" applyFont="1" applyBorder="1" applyAlignment="1" applyProtection="1">
      <alignment horizontal="left" vertical="top" wrapText="1" indent="1"/>
      <protection locked="0"/>
    </xf>
    <xf numFmtId="0" fontId="48" fillId="0" borderId="21" xfId="0" applyFont="1" applyBorder="1" applyAlignment="1">
      <alignment horizontal="left" vertical="top" wrapText="1" indent="1"/>
    </xf>
    <xf numFmtId="0" fontId="47" fillId="0" borderId="15" xfId="0" applyFont="1" applyBorder="1" applyAlignment="1">
      <alignment horizontal="left" vertical="top" indent="1"/>
    </xf>
    <xf numFmtId="0" fontId="48" fillId="0" borderId="15" xfId="0" applyFont="1" applyBorder="1" applyAlignment="1">
      <alignment horizontal="left" vertical="top" indent="1"/>
    </xf>
    <xf numFmtId="0" fontId="49" fillId="0" borderId="15" xfId="0" applyFont="1" applyBorder="1" applyAlignment="1">
      <alignment horizontal="left" vertical="top"/>
    </xf>
    <xf numFmtId="0" fontId="48" fillId="0" borderId="15" xfId="0" applyFont="1" applyBorder="1" applyAlignment="1">
      <alignment horizontal="left" vertical="top" wrapText="1" indent="1"/>
    </xf>
    <xf numFmtId="0" fontId="48" fillId="0" borderId="16" xfId="0" applyFont="1" applyBorder="1" applyAlignment="1">
      <alignment horizontal="left" vertical="top" wrapText="1" indent="1"/>
    </xf>
    <xf numFmtId="0" fontId="46" fillId="41" borderId="14" xfId="0" applyFont="1" applyFill="1" applyBorder="1" applyAlignment="1">
      <alignment horizontal="left" vertical="top" indent="1"/>
    </xf>
    <xf numFmtId="0" fontId="52" fillId="41" borderId="14" xfId="0" applyFont="1" applyFill="1" applyBorder="1" applyAlignment="1">
      <alignment horizontal="left" vertical="top" indent="1"/>
    </xf>
    <xf numFmtId="0" fontId="53" fillId="0" borderId="15" xfId="0" applyFont="1" applyBorder="1" applyAlignment="1">
      <alignment horizontal="left" vertical="top" indent="1"/>
    </xf>
    <xf numFmtId="177" fontId="54" fillId="43" borderId="15" xfId="0" applyNumberFormat="1" applyFont="1" applyFill="1" applyBorder="1" applyAlignment="1">
      <alignment horizontal="left" vertical="top" wrapText="1" indent="1"/>
    </xf>
    <xf numFmtId="0" fontId="54" fillId="43" borderId="15" xfId="0" applyFont="1" applyFill="1" applyBorder="1" applyAlignment="1">
      <alignment horizontal="left" vertical="top" wrapText="1" indent="1"/>
    </xf>
    <xf numFmtId="0" fontId="55" fillId="43" borderId="15" xfId="0" applyFont="1" applyFill="1" applyBorder="1" applyAlignment="1">
      <alignment horizontal="left" vertical="top" wrapText="1" indent="1"/>
    </xf>
    <xf numFmtId="55" fontId="54" fillId="43" borderId="15" xfId="0" applyNumberFormat="1" applyFont="1" applyFill="1" applyBorder="1" applyAlignment="1">
      <alignment horizontal="left" vertical="top" wrapText="1" indent="1"/>
    </xf>
    <xf numFmtId="176" fontId="54" fillId="0" borderId="15" xfId="0" applyNumberFormat="1" applyFont="1" applyBorder="1" applyAlignment="1">
      <alignment horizontal="left" vertical="top" wrapText="1" indent="1"/>
    </xf>
    <xf numFmtId="0" fontId="54" fillId="0" borderId="15" xfId="0" applyFont="1" applyBorder="1" applyAlignment="1">
      <alignment horizontal="left" vertical="top" wrapText="1" indent="1"/>
    </xf>
    <xf numFmtId="0" fontId="53" fillId="43" borderId="15" xfId="0" applyFont="1" applyFill="1" applyBorder="1" applyAlignment="1">
      <alignment horizontal="left" vertical="top" wrapText="1" indent="1"/>
    </xf>
    <xf numFmtId="31" fontId="54" fillId="43" borderId="15" xfId="0" applyNumberFormat="1" applyFont="1" applyFill="1" applyBorder="1" applyAlignment="1">
      <alignment horizontal="left" vertical="top" wrapText="1" indent="1"/>
    </xf>
    <xf numFmtId="31" fontId="55" fillId="43" borderId="15" xfId="0" applyNumberFormat="1" applyFont="1" applyFill="1" applyBorder="1" applyAlignment="1">
      <alignment horizontal="left" vertical="top" wrapText="1" indent="1"/>
    </xf>
    <xf numFmtId="0" fontId="56" fillId="43" borderId="15" xfId="0" applyFont="1" applyFill="1" applyBorder="1" applyAlignment="1">
      <alignment horizontal="left" vertical="top" wrapText="1" indent="1"/>
    </xf>
    <xf numFmtId="0" fontId="59" fillId="43" borderId="15" xfId="0" applyFont="1" applyFill="1" applyBorder="1" applyAlignment="1">
      <alignment horizontal="left" vertical="top" wrapText="1" indent="1"/>
    </xf>
    <xf numFmtId="0" fontId="62" fillId="0" borderId="15" xfId="0" applyFont="1" applyBorder="1" applyAlignment="1">
      <alignment horizontal="left" vertical="top"/>
    </xf>
    <xf numFmtId="0" fontId="64" fillId="0" borderId="11" xfId="0" applyFont="1" applyBorder="1" applyAlignment="1">
      <alignment horizontal="left" vertical="top"/>
    </xf>
    <xf numFmtId="0" fontId="66" fillId="43" borderId="15" xfId="0" applyFont="1" applyFill="1" applyBorder="1" applyAlignment="1">
      <alignment horizontal="left" vertical="top" wrapText="1" indent="1"/>
    </xf>
    <xf numFmtId="0" fontId="36" fillId="0" borderId="23" xfId="0" applyFont="1" applyBorder="1" applyAlignment="1">
      <alignment horizontal="left" vertical="top" indent="1"/>
    </xf>
    <xf numFmtId="0" fontId="0" fillId="0" borderId="23" xfId="0" applyBorder="1">
      <alignment vertical="center"/>
    </xf>
    <xf numFmtId="0" fontId="45" fillId="0" borderId="23" xfId="0" applyFont="1" applyBorder="1" applyAlignment="1" applyProtection="1">
      <alignment horizontal="right" indent="1"/>
      <protection locked="0"/>
    </xf>
    <xf numFmtId="0" fontId="20" fillId="0" borderId="0" xfId="0" applyFont="1" applyAlignment="1" applyProtection="1">
      <alignment horizontal="left" vertical="top" indent="1"/>
      <protection locked="0"/>
    </xf>
    <xf numFmtId="0" fontId="36" fillId="0" borderId="11" xfId="0" applyFont="1" applyBorder="1" applyAlignment="1">
      <alignment horizontal="left" vertical="top" wrapText="1"/>
    </xf>
    <xf numFmtId="0" fontId="70" fillId="0" borderId="15" xfId="0" applyFont="1" applyBorder="1" applyAlignment="1">
      <alignment horizontal="left" vertical="top" indent="1"/>
    </xf>
    <xf numFmtId="0" fontId="72" fillId="43" borderId="15" xfId="0" applyFont="1" applyFill="1" applyBorder="1" applyAlignment="1">
      <alignment horizontal="left" vertical="top" wrapText="1" indent="1"/>
    </xf>
    <xf numFmtId="0" fontId="73" fillId="43" borderId="15" xfId="0" applyFont="1" applyFill="1" applyBorder="1" applyAlignment="1">
      <alignment horizontal="left" vertical="top" wrapText="1" indent="1"/>
    </xf>
    <xf numFmtId="0" fontId="74" fillId="0" borderId="15" xfId="0" applyFont="1" applyBorder="1" applyAlignment="1">
      <alignment horizontal="left" vertical="top" indent="1"/>
    </xf>
    <xf numFmtId="0" fontId="75" fillId="0" borderId="0" xfId="0" applyFont="1">
      <alignment vertical="center"/>
    </xf>
    <xf numFmtId="0" fontId="33" fillId="0" borderId="10" xfId="0" applyFont="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center" vertical="center" wrapText="1"/>
    </xf>
    <xf numFmtId="0" fontId="33"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53" fillId="0" borderId="15" xfId="0" applyFont="1" applyBorder="1" applyAlignment="1">
      <alignment horizontal="left" vertical="top" wrapText="1" indent="1"/>
    </xf>
    <xf numFmtId="0" fontId="48" fillId="0" borderId="28" xfId="0" applyFont="1" applyBorder="1" applyAlignment="1">
      <alignment horizontal="left" vertical="top" wrapText="1" indent="1"/>
    </xf>
    <xf numFmtId="0" fontId="48" fillId="0" borderId="29" xfId="0" applyFont="1" applyBorder="1" applyAlignment="1">
      <alignment horizontal="left" vertical="top" wrapText="1" indent="1"/>
    </xf>
    <xf numFmtId="0" fontId="61" fillId="0" borderId="24" xfId="0" applyFont="1" applyBorder="1" applyAlignment="1">
      <alignment horizontal="left" vertical="top" wrapText="1" indent="1"/>
    </xf>
    <xf numFmtId="0" fontId="22" fillId="0" borderId="15" xfId="0" applyFont="1" applyBorder="1" applyAlignment="1" applyProtection="1">
      <alignment horizontal="left" vertical="top" wrapText="1" indent="1"/>
      <protection locked="0"/>
    </xf>
    <xf numFmtId="0" fontId="78" fillId="0" borderId="15" xfId="0" applyFont="1" applyBorder="1" applyAlignment="1" applyProtection="1">
      <alignment horizontal="left" vertical="top" wrapText="1" indent="1"/>
      <protection locked="0"/>
    </xf>
    <xf numFmtId="55" fontId="41" fillId="0" borderId="15" xfId="0" applyNumberFormat="1" applyFont="1" applyBorder="1" applyAlignment="1" applyProtection="1">
      <alignment horizontal="left" vertical="top" wrapText="1" indent="1"/>
      <protection locked="0"/>
    </xf>
    <xf numFmtId="0" fontId="39" fillId="0" borderId="0" xfId="0" applyFont="1" applyAlignment="1">
      <alignment horizontal="left" vertical="top" indent="5"/>
    </xf>
    <xf numFmtId="0" fontId="61" fillId="0" borderId="25" xfId="0" applyFont="1" applyBorder="1" applyAlignment="1">
      <alignment horizontal="left" vertical="center" wrapText="1" indent="1"/>
    </xf>
    <xf numFmtId="0" fontId="61" fillId="0" borderId="26" xfId="0" applyFont="1" applyBorder="1" applyAlignment="1">
      <alignment horizontal="left" vertical="center" wrapText="1" indent="1"/>
    </xf>
    <xf numFmtId="0" fontId="61" fillId="0" borderId="27" xfId="0" applyFont="1" applyBorder="1" applyAlignment="1">
      <alignment horizontal="left" vertical="center" wrapText="1" indent="1"/>
    </xf>
    <xf numFmtId="0" fontId="76" fillId="0" borderId="0" xfId="0" applyFont="1" applyAlignment="1">
      <alignment horizontal="left" vertical="top" indent="5"/>
    </xf>
    <xf numFmtId="0" fontId="48" fillId="0" borderId="21" xfId="0" applyFont="1" applyBorder="1" applyAlignment="1">
      <alignment horizontal="left" vertical="top" wrapText="1" indent="1"/>
    </xf>
    <xf numFmtId="0" fontId="22" fillId="0" borderId="0" xfId="0" applyFont="1" applyAlignment="1">
      <alignment horizontal="center" vertical="center"/>
    </xf>
    <xf numFmtId="0" fontId="24" fillId="0" borderId="0" xfId="0" applyFont="1" applyAlignment="1">
      <alignment horizontal="center" vertical="center"/>
    </xf>
    <xf numFmtId="0" fontId="28" fillId="0" borderId="0" xfId="0" applyFont="1" applyAlignment="1">
      <alignment horizontal="center" vertical="center"/>
    </xf>
    <xf numFmtId="0" fontId="33" fillId="0" borderId="11" xfId="0" applyFont="1" applyBorder="1" applyAlignment="1">
      <alignment horizontal="left" vertical="center" wrapText="1"/>
    </xf>
    <xf numFmtId="0" fontId="33" fillId="0" borderId="13" xfId="0" applyFont="1" applyBorder="1" applyAlignment="1">
      <alignment horizontal="left" vertical="center" wrapText="1"/>
    </xf>
    <xf numFmtId="0" fontId="33" fillId="0" borderId="12" xfId="0" applyFont="1" applyBorder="1" applyAlignment="1">
      <alignment horizontal="left" vertical="center" wrapText="1"/>
    </xf>
    <xf numFmtId="0" fontId="34" fillId="0" borderId="11" xfId="0" applyFont="1" applyBorder="1" applyAlignment="1">
      <alignment horizontal="left" vertical="center" wrapText="1"/>
    </xf>
    <xf numFmtId="0" fontId="34" fillId="0" borderId="13" xfId="0" applyFont="1" applyBorder="1" applyAlignment="1">
      <alignment horizontal="left" vertical="center" wrapText="1"/>
    </xf>
    <xf numFmtId="0" fontId="34" fillId="0" borderId="12" xfId="0" applyFont="1" applyBorder="1" applyAlignment="1">
      <alignment horizontal="left" vertical="center" wrapText="1"/>
    </xf>
    <xf numFmtId="0" fontId="31" fillId="0" borderId="11" xfId="0" applyFont="1" applyBorder="1" applyAlignment="1">
      <alignment horizontal="left" vertical="center" wrapText="1"/>
    </xf>
    <xf numFmtId="0" fontId="30" fillId="0" borderId="13" xfId="0" applyFont="1" applyBorder="1" applyAlignment="1">
      <alignment horizontal="left" vertical="center" wrapText="1"/>
    </xf>
    <xf numFmtId="0" fontId="30" fillId="0" borderId="12"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2">
    <dxf>
      <fill>
        <patternFill>
          <bgColor rgb="FF00B0F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ECFF"/>
        </patternFill>
      </fill>
    </dxf>
    <dxf>
      <fill>
        <patternFill>
          <bgColor theme="5" tint="0.59996337778862885"/>
        </patternFill>
      </fill>
    </dxf>
    <dxf>
      <fill>
        <patternFill>
          <bgColor rgb="FFCCECFF"/>
        </patternFill>
      </fill>
    </dxf>
    <dxf>
      <font>
        <color theme="0"/>
      </font>
    </dxf>
    <dxf>
      <font>
        <color theme="0"/>
      </font>
    </dxf>
    <dxf>
      <fill>
        <patternFill>
          <bgColor theme="5" tint="0.59996337778862885"/>
        </patternFill>
      </fill>
    </dxf>
    <dxf>
      <fill>
        <patternFill>
          <bgColor rgb="FF00B0F0"/>
        </patternFill>
      </fill>
    </dxf>
  </dxfs>
  <tableStyles count="0" defaultTableStyle="TableStyleMedium2" defaultPivotStyle="PivotStyleLight16"/>
  <colors>
    <mruColors>
      <color rgb="FF0066FF"/>
      <color rgb="FFCCECFF"/>
      <color rgb="FFFF33CC"/>
      <color rgb="FFFB9DD3"/>
      <color rgb="FFFFFFCC"/>
      <color rgb="FFC198E0"/>
      <color rgb="FFA162D0"/>
      <color rgb="FFFFFF4B"/>
      <color rgb="FFBAE1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114077</xdr:colOff>
      <xdr:row>60</xdr:row>
      <xdr:rowOff>103003</xdr:rowOff>
    </xdr:from>
    <xdr:to>
      <xdr:col>3</xdr:col>
      <xdr:colOff>1539506</xdr:colOff>
      <xdr:row>72</xdr:row>
      <xdr:rowOff>207778</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218437" y="12452276"/>
          <a:ext cx="1425429" cy="2419572"/>
        </a:xfrm>
        <a:prstGeom prst="round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空欄にする</a:t>
          </a:r>
          <a:b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b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場合は、行を</a:t>
          </a:r>
          <a:b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b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「非表示」に</a:t>
          </a:r>
          <a:b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b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してください。</a:t>
          </a:r>
        </a:p>
        <a:p>
          <a:pPr algn="ctr"/>
          <a:endParaRPr kumimoji="1" lang="ja-JP" altLang="en-US"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000">
              <a:solidFill>
                <a:schemeClr val="accent1">
                  <a:lumMod val="75000"/>
                </a:schemeClr>
              </a:solidFill>
              <a:latin typeface="+mn-ea"/>
              <a:ea typeface="+mn-ea"/>
            </a:rPr>
            <a:t>（「文書に差込」シートでは「</a:t>
          </a:r>
          <a:r>
            <a:rPr kumimoji="1" lang="en-US" altLang="ja-JP" sz="1000">
              <a:solidFill>
                <a:schemeClr val="accent1">
                  <a:lumMod val="75000"/>
                </a:schemeClr>
              </a:solidFill>
              <a:latin typeface="+mn-ea"/>
              <a:ea typeface="+mn-ea"/>
            </a:rPr>
            <a:t>0</a:t>
          </a:r>
          <a:r>
            <a:rPr kumimoji="1" lang="ja-JP" altLang="en-US" sz="1000">
              <a:solidFill>
                <a:schemeClr val="accent1">
                  <a:lumMod val="75000"/>
                </a:schemeClr>
              </a:solidFill>
              <a:latin typeface="+mn-ea"/>
              <a:ea typeface="+mn-ea"/>
            </a:rPr>
            <a:t>」が残りますが、日本連盟で編集するのでそのままでけっこうです）</a:t>
          </a:r>
        </a:p>
      </xdr:txBody>
    </xdr:sp>
    <xdr:clientData/>
  </xdr:twoCellAnchor>
  <xdr:twoCellAnchor>
    <xdr:from>
      <xdr:col>3</xdr:col>
      <xdr:colOff>531629</xdr:colOff>
      <xdr:row>4</xdr:row>
      <xdr:rowOff>99680</xdr:rowOff>
    </xdr:from>
    <xdr:to>
      <xdr:col>3</xdr:col>
      <xdr:colOff>1107559</xdr:colOff>
      <xdr:row>4</xdr:row>
      <xdr:rowOff>243662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635989" y="1007878"/>
          <a:ext cx="575930" cy="1439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93698</xdr:colOff>
      <xdr:row>81</xdr:row>
      <xdr:rowOff>57150</xdr:rowOff>
    </xdr:from>
    <xdr:to>
      <xdr:col>2</xdr:col>
      <xdr:colOff>1466408</xdr:colOff>
      <xdr:row>83</xdr:row>
      <xdr:rowOff>317500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34998" y="19646900"/>
          <a:ext cx="1372710" cy="736600"/>
        </a:xfrm>
        <a:prstGeom prst="round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050">
              <a:solidFill>
                <a:srgbClr val="FF0000"/>
              </a:solidFill>
              <a:latin typeface="HGS創英角ﾎﾟｯﾌﾟ体" panose="040B0A00000000000000" pitchFamily="50" charset="-128"/>
              <a:ea typeface="HGS創英角ﾎﾟｯﾌﾟ体" panose="040B0A00000000000000" pitchFamily="50" charset="-128"/>
            </a:rPr>
            <a:t>「</a:t>
          </a:r>
          <a:r>
            <a:rPr kumimoji="1" lang="en-US" altLang="ja-JP" sz="1050">
              <a:solidFill>
                <a:srgbClr val="FF0000"/>
              </a:solidFill>
              <a:latin typeface="HGS創英角ﾎﾟｯﾌﾟ体" panose="040B0A00000000000000" pitchFamily="50" charset="-128"/>
              <a:ea typeface="HGS創英角ﾎﾟｯﾌﾟ体" panose="040B0A00000000000000" pitchFamily="50" charset="-128"/>
            </a:rPr>
            <a:t>D31</a:t>
          </a:r>
          <a:r>
            <a:rPr kumimoji="1" lang="ja-JP" altLang="en-US" sz="1050">
              <a:solidFill>
                <a:srgbClr val="FF0000"/>
              </a:solidFill>
              <a:latin typeface="HGS創英角ﾎﾟｯﾌﾟ体" panose="040B0A00000000000000" pitchFamily="50" charset="-128"/>
              <a:ea typeface="HGS創英角ﾎﾟｯﾌﾟ体" panose="040B0A00000000000000" pitchFamily="50" charset="-128"/>
            </a:rPr>
            <a:t>」セルに</a:t>
          </a:r>
          <a:br>
            <a:rPr kumimoji="1" lang="ja-JP" altLang="en-US" sz="1050">
              <a:solidFill>
                <a:srgbClr val="FF0000"/>
              </a:solidFill>
              <a:latin typeface="HGS創英角ﾎﾟｯﾌﾟ体" panose="040B0A00000000000000" pitchFamily="50" charset="-128"/>
              <a:ea typeface="HGS創英角ﾎﾟｯﾌﾟ体" panose="040B0A00000000000000" pitchFamily="50" charset="-128"/>
            </a:rPr>
          </a:br>
          <a:r>
            <a:rPr kumimoji="1" lang="ja-JP" altLang="en-US" sz="1050">
              <a:solidFill>
                <a:srgbClr val="FF0000"/>
              </a:solidFill>
              <a:latin typeface="HGS創英角ﾎﾟｯﾌﾟ体" panose="040B0A00000000000000" pitchFamily="50" charset="-128"/>
              <a:ea typeface="HGS創英角ﾎﾟｯﾌﾟ体" panose="040B0A00000000000000" pitchFamily="50" charset="-128"/>
            </a:rPr>
            <a:t>入力すると</a:t>
          </a:r>
          <a:br>
            <a:rPr kumimoji="1" lang="ja-JP" altLang="en-US" sz="1050">
              <a:solidFill>
                <a:srgbClr val="FF0000"/>
              </a:solidFill>
              <a:latin typeface="HGS創英角ﾎﾟｯﾌﾟ体" panose="040B0A00000000000000" pitchFamily="50" charset="-128"/>
              <a:ea typeface="HGS創英角ﾎﾟｯﾌﾟ体" panose="040B0A00000000000000" pitchFamily="50" charset="-128"/>
            </a:rPr>
          </a:br>
          <a:r>
            <a:rPr kumimoji="1" lang="ja-JP" altLang="en-US" sz="1050">
              <a:solidFill>
                <a:srgbClr val="FF0000"/>
              </a:solidFill>
              <a:latin typeface="HGS創英角ﾎﾟｯﾌﾟ体" panose="040B0A00000000000000" pitchFamily="50" charset="-128"/>
              <a:ea typeface="HGS創英角ﾎﾟｯﾌﾟ体" panose="040B0A00000000000000" pitchFamily="50" charset="-128"/>
            </a:rPr>
            <a:t>水色が消えます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7</xdr:row>
      <xdr:rowOff>133350</xdr:rowOff>
    </xdr:from>
    <xdr:to>
      <xdr:col>7</xdr:col>
      <xdr:colOff>428625</xdr:colOff>
      <xdr:row>10</xdr:row>
      <xdr:rowOff>95250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514975" y="1838325"/>
          <a:ext cx="771525" cy="7905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1:H81"/>
  <sheetViews>
    <sheetView tabSelected="1" view="pageBreakPreview" zoomScaleNormal="100" zoomScaleSheetLayoutView="100" workbookViewId="0">
      <selection activeCell="G4" sqref="G4:H4"/>
    </sheetView>
  </sheetViews>
  <sheetFormatPr defaultColWidth="9" defaultRowHeight="13.2" x14ac:dyDescent="0.2"/>
  <cols>
    <col min="1" max="1" width="1.44140625" style="27" customWidth="1"/>
    <col min="2" max="2" width="2" style="30" customWidth="1"/>
    <col min="3" max="3" width="24.109375" style="30" customWidth="1"/>
    <col min="4" max="4" width="60.6640625" style="27" customWidth="1"/>
    <col min="5" max="5" width="10.33203125" style="27" customWidth="1"/>
    <col min="6" max="6" width="1.44140625" style="27" customWidth="1"/>
    <col min="7" max="7" width="44.109375" style="27" customWidth="1"/>
    <col min="8" max="8" width="60.6640625" style="27" customWidth="1"/>
    <col min="9" max="16384" width="9" style="27"/>
  </cols>
  <sheetData>
    <row r="1" spans="1:8" ht="20.25" customHeight="1" x14ac:dyDescent="0.2">
      <c r="B1" s="28" t="s">
        <v>168</v>
      </c>
      <c r="C1" s="29"/>
    </row>
    <row r="2" spans="1:8" ht="20.25" customHeight="1" x14ac:dyDescent="0.2">
      <c r="B2" s="28" t="s">
        <v>294</v>
      </c>
      <c r="C2" s="29"/>
      <c r="D2" s="29"/>
      <c r="H2" s="29"/>
    </row>
    <row r="3" spans="1:8" ht="7.5" customHeight="1" x14ac:dyDescent="0.2"/>
    <row r="4" spans="1:8" ht="17.399999999999999" x14ac:dyDescent="0.2">
      <c r="C4" s="122" t="s">
        <v>301</v>
      </c>
      <c r="D4" s="122"/>
      <c r="G4" s="126" t="s">
        <v>325</v>
      </c>
      <c r="H4" s="126"/>
    </row>
    <row r="5" spans="1:8" ht="6.75" customHeight="1" thickBot="1" x14ac:dyDescent="0.25">
      <c r="D5" s="58"/>
      <c r="H5" s="58"/>
    </row>
    <row r="6" spans="1:8" x14ac:dyDescent="0.2">
      <c r="B6" s="31"/>
      <c r="C6" s="32" t="s">
        <v>170</v>
      </c>
      <c r="D6" s="33" t="s">
        <v>169</v>
      </c>
      <c r="G6" s="83" t="s">
        <v>51</v>
      </c>
      <c r="H6" s="84" t="s">
        <v>326</v>
      </c>
    </row>
    <row r="7" spans="1:8" x14ac:dyDescent="0.2">
      <c r="B7" s="41" t="s">
        <v>0</v>
      </c>
      <c r="C7" s="40"/>
      <c r="D7" s="34"/>
      <c r="G7" s="78"/>
      <c r="H7" s="85"/>
    </row>
    <row r="8" spans="1:8" ht="13.8" x14ac:dyDescent="0.2">
      <c r="B8" s="35"/>
      <c r="C8" s="40" t="s">
        <v>124</v>
      </c>
      <c r="D8" s="121"/>
      <c r="G8" s="79" t="s">
        <v>302</v>
      </c>
      <c r="H8" s="86">
        <v>45170</v>
      </c>
    </row>
    <row r="9" spans="1:8" ht="22.2" customHeight="1" x14ac:dyDescent="0.2">
      <c r="B9" s="36"/>
      <c r="C9" s="40" t="s">
        <v>1</v>
      </c>
      <c r="D9" s="119"/>
      <c r="G9" s="79"/>
      <c r="H9" s="87" t="s">
        <v>227</v>
      </c>
    </row>
    <row r="10" spans="1:8" ht="13.95" customHeight="1" x14ac:dyDescent="0.2">
      <c r="B10" s="36"/>
      <c r="C10" s="40" t="s">
        <v>2</v>
      </c>
      <c r="D10" s="69"/>
      <c r="G10" s="79"/>
      <c r="H10" s="88" t="s">
        <v>257</v>
      </c>
    </row>
    <row r="11" spans="1:8" ht="13.8" x14ac:dyDescent="0.2">
      <c r="A11" s="27" t="e">
        <f>発行願!D23:D24</f>
        <v>#VALUE!</v>
      </c>
      <c r="B11" s="36"/>
      <c r="C11" s="40" t="s">
        <v>3</v>
      </c>
      <c r="D11" s="70"/>
      <c r="G11" s="79" t="s">
        <v>246</v>
      </c>
      <c r="H11" s="87" t="s">
        <v>258</v>
      </c>
    </row>
    <row r="12" spans="1:8" ht="13.8" x14ac:dyDescent="0.2">
      <c r="B12" s="36"/>
      <c r="C12" s="40" t="s">
        <v>138</v>
      </c>
      <c r="D12" s="70"/>
      <c r="E12" s="37" t="e">
        <f>VLOOKUP(D12,参照!$B$2:$C$49,2,FALSE)</f>
        <v>#N/A</v>
      </c>
      <c r="G12" s="79" t="s">
        <v>62</v>
      </c>
      <c r="H12" s="87" t="s">
        <v>23</v>
      </c>
    </row>
    <row r="13" spans="1:8" ht="13.8" x14ac:dyDescent="0.2">
      <c r="B13" s="36"/>
      <c r="C13" s="40" t="s">
        <v>171</v>
      </c>
      <c r="D13" s="70"/>
      <c r="G13" s="79" t="s">
        <v>55</v>
      </c>
      <c r="H13" s="87">
        <v>888</v>
      </c>
    </row>
    <row r="14" spans="1:8" x14ac:dyDescent="0.2">
      <c r="B14" s="36"/>
      <c r="C14" s="40" t="s">
        <v>172</v>
      </c>
      <c r="D14" s="69"/>
      <c r="G14" s="79"/>
      <c r="H14" s="88" t="s">
        <v>188</v>
      </c>
    </row>
    <row r="15" spans="1:8" ht="13.8" x14ac:dyDescent="0.2">
      <c r="B15" s="36"/>
      <c r="C15" s="40" t="s">
        <v>53</v>
      </c>
      <c r="D15" s="70"/>
      <c r="G15" s="79" t="s">
        <v>259</v>
      </c>
      <c r="H15" s="87">
        <v>3</v>
      </c>
    </row>
    <row r="16" spans="1:8" ht="13.8" x14ac:dyDescent="0.2">
      <c r="B16" s="36"/>
      <c r="C16" s="40" t="s">
        <v>57</v>
      </c>
      <c r="D16" s="121"/>
      <c r="G16" s="79" t="s">
        <v>249</v>
      </c>
      <c r="H16" s="89">
        <v>41000</v>
      </c>
    </row>
    <row r="17" spans="1:8" ht="13.8" x14ac:dyDescent="0.2">
      <c r="B17" s="36"/>
      <c r="C17" s="40" t="s">
        <v>58</v>
      </c>
      <c r="D17" s="43" t="str">
        <f>DATEDIF(D16,$D$8,"y")&amp;"年"&amp;(DATEDIF(D16,$D$8,"ym")+1)&amp;"カ月"</f>
        <v>0年1カ月</v>
      </c>
      <c r="G17" s="80" t="s">
        <v>255</v>
      </c>
      <c r="H17" s="90" t="s">
        <v>280</v>
      </c>
    </row>
    <row r="18" spans="1:8" ht="13.8" x14ac:dyDescent="0.2">
      <c r="B18" s="36"/>
      <c r="C18" s="40" t="s">
        <v>60</v>
      </c>
      <c r="D18" s="71"/>
      <c r="G18" s="79" t="s">
        <v>303</v>
      </c>
      <c r="H18" s="89">
        <v>41730</v>
      </c>
    </row>
    <row r="19" spans="1:8" ht="13.8" x14ac:dyDescent="0.2">
      <c r="B19" s="36"/>
      <c r="C19" s="40" t="s">
        <v>61</v>
      </c>
      <c r="D19" s="71"/>
      <c r="G19" s="79" t="s">
        <v>283</v>
      </c>
      <c r="H19" s="89">
        <v>42094</v>
      </c>
    </row>
    <row r="20" spans="1:8" ht="13.8" x14ac:dyDescent="0.2">
      <c r="B20" s="36"/>
      <c r="C20" s="40" t="s">
        <v>59</v>
      </c>
      <c r="D20" s="43" t="str">
        <f>DATEDIF(D18,$D$19,"y")&amp;"年"&amp;(DATEDIF(D18,$D$19,"ym")+1)&amp;"カ月"</f>
        <v>0年1カ月</v>
      </c>
      <c r="G20" s="80" t="s">
        <v>256</v>
      </c>
      <c r="H20" s="90" t="s">
        <v>284</v>
      </c>
    </row>
    <row r="21" spans="1:8" ht="13.8" x14ac:dyDescent="0.2">
      <c r="B21" s="38"/>
      <c r="C21" s="40"/>
      <c r="D21" s="42"/>
      <c r="G21" s="79"/>
      <c r="H21" s="91"/>
    </row>
    <row r="22" spans="1:8" ht="19.2" customHeight="1" x14ac:dyDescent="0.2">
      <c r="A22" s="27" t="str">
        <f>"　さて、貴大学"&amp;発行願!D33&amp;"の"&amp;発行願!D34&amp;"にあたり、当連盟"&amp;発行願!D12&amp;"第"</f>
        <v>　さて、貴大学のにあたり、当連盟第</v>
      </c>
      <c r="B22" s="41" t="s">
        <v>52</v>
      </c>
      <c r="C22" s="40"/>
      <c r="D22" s="120"/>
      <c r="G22" s="79" t="s">
        <v>323</v>
      </c>
      <c r="H22" s="115" t="s">
        <v>324</v>
      </c>
    </row>
    <row r="23" spans="1:8" ht="20.399999999999999" customHeight="1" x14ac:dyDescent="0.2">
      <c r="B23" s="35"/>
      <c r="C23" s="40" t="s">
        <v>232</v>
      </c>
      <c r="D23" s="119"/>
      <c r="G23" s="79" t="s">
        <v>54</v>
      </c>
      <c r="H23" s="92" t="s">
        <v>210</v>
      </c>
    </row>
    <row r="24" spans="1:8" x14ac:dyDescent="0.2">
      <c r="B24" s="36"/>
      <c r="C24" s="40" t="s">
        <v>233</v>
      </c>
      <c r="D24" s="69"/>
      <c r="G24" s="79" t="s">
        <v>71</v>
      </c>
      <c r="H24" s="92" t="s">
        <v>186</v>
      </c>
    </row>
    <row r="25" spans="1:8" x14ac:dyDescent="0.2">
      <c r="B25" s="36"/>
      <c r="C25" s="40" t="s">
        <v>1</v>
      </c>
      <c r="D25" s="69"/>
      <c r="G25" s="79" t="s">
        <v>183</v>
      </c>
      <c r="H25" s="88" t="s">
        <v>261</v>
      </c>
    </row>
    <row r="26" spans="1:8" x14ac:dyDescent="0.2">
      <c r="B26" s="35"/>
      <c r="C26" s="40" t="s">
        <v>304</v>
      </c>
      <c r="D26" s="72"/>
      <c r="G26" s="108" t="s">
        <v>307</v>
      </c>
      <c r="H26" s="92" t="s">
        <v>308</v>
      </c>
    </row>
    <row r="27" spans="1:8" x14ac:dyDescent="0.2">
      <c r="B27" s="36"/>
      <c r="C27" s="98" t="s">
        <v>314</v>
      </c>
      <c r="D27" s="72"/>
      <c r="G27" s="80" t="s">
        <v>278</v>
      </c>
      <c r="H27" s="92" t="s">
        <v>309</v>
      </c>
    </row>
    <row r="28" spans="1:8" x14ac:dyDescent="0.2">
      <c r="B28" s="36"/>
      <c r="C28" s="98" t="s">
        <v>306</v>
      </c>
      <c r="D28" s="72"/>
      <c r="G28" s="79" t="s">
        <v>279</v>
      </c>
      <c r="H28" s="92" t="s">
        <v>275</v>
      </c>
    </row>
    <row r="29" spans="1:8" x14ac:dyDescent="0.2">
      <c r="B29" s="36"/>
      <c r="C29" s="98" t="s">
        <v>305</v>
      </c>
      <c r="D29" s="69"/>
      <c r="G29" s="79" t="s">
        <v>183</v>
      </c>
      <c r="H29" s="88" t="s">
        <v>276</v>
      </c>
    </row>
    <row r="30" spans="1:8" ht="13.8" x14ac:dyDescent="0.2">
      <c r="B30" s="38"/>
      <c r="C30" s="40"/>
      <c r="D30" s="42"/>
      <c r="G30" s="79"/>
      <c r="H30" s="91"/>
    </row>
    <row r="31" spans="1:8" ht="14.25" customHeight="1" x14ac:dyDescent="0.2">
      <c r="B31" s="41" t="s">
        <v>241</v>
      </c>
      <c r="C31" s="40"/>
      <c r="D31" s="42"/>
      <c r="G31" s="79"/>
      <c r="H31" s="91"/>
    </row>
    <row r="32" spans="1:8" ht="14.25" customHeight="1" x14ac:dyDescent="0.2">
      <c r="B32" s="35"/>
      <c r="C32" s="40" t="s">
        <v>214</v>
      </c>
      <c r="D32" s="72"/>
      <c r="G32" s="79" t="s">
        <v>310</v>
      </c>
      <c r="H32" s="92" t="s">
        <v>226</v>
      </c>
    </row>
    <row r="33" spans="2:8" ht="14.25" customHeight="1" x14ac:dyDescent="0.2">
      <c r="B33" s="36"/>
      <c r="C33" s="40" t="s">
        <v>72</v>
      </c>
      <c r="D33" s="69"/>
      <c r="G33" s="79" t="s">
        <v>311</v>
      </c>
      <c r="H33" s="87" t="s">
        <v>228</v>
      </c>
    </row>
    <row r="34" spans="2:8" x14ac:dyDescent="0.2">
      <c r="B34" s="36"/>
      <c r="C34" s="40" t="s">
        <v>243</v>
      </c>
      <c r="D34" s="72"/>
      <c r="G34" s="79" t="s">
        <v>64</v>
      </c>
      <c r="H34" s="92" t="s">
        <v>235</v>
      </c>
    </row>
    <row r="35" spans="2:8" ht="65.400000000000006" customHeight="1" x14ac:dyDescent="0.2">
      <c r="B35" s="35"/>
      <c r="C35" s="26" t="s">
        <v>166</v>
      </c>
      <c r="D35" s="76"/>
      <c r="G35" s="81" t="s">
        <v>213</v>
      </c>
      <c r="H35" s="96" t="s">
        <v>262</v>
      </c>
    </row>
    <row r="36" spans="2:8" ht="13.8" x14ac:dyDescent="0.2">
      <c r="B36" s="36"/>
      <c r="C36" s="40" t="s">
        <v>242</v>
      </c>
      <c r="D36" s="70"/>
      <c r="G36" s="79" t="s">
        <v>244</v>
      </c>
      <c r="H36" s="88" t="s">
        <v>300</v>
      </c>
    </row>
    <row r="37" spans="2:8" ht="13.8" x14ac:dyDescent="0.2">
      <c r="B37" s="36"/>
      <c r="C37" s="40" t="s">
        <v>68</v>
      </c>
      <c r="D37" s="70"/>
      <c r="G37" s="79" t="s">
        <v>282</v>
      </c>
      <c r="H37" s="87" t="s">
        <v>66</v>
      </c>
    </row>
    <row r="38" spans="2:8" ht="13.8" x14ac:dyDescent="0.2">
      <c r="B38" s="36"/>
      <c r="C38" s="40" t="s">
        <v>295</v>
      </c>
      <c r="D38" s="70"/>
      <c r="G38" s="79" t="s">
        <v>62</v>
      </c>
      <c r="H38" s="87" t="s">
        <v>229</v>
      </c>
    </row>
    <row r="39" spans="2:8" ht="13.8" x14ac:dyDescent="0.2">
      <c r="B39" s="36"/>
      <c r="C39" s="40" t="s">
        <v>238</v>
      </c>
      <c r="D39" s="73"/>
      <c r="G39" s="79" t="s">
        <v>285</v>
      </c>
      <c r="H39" s="93">
        <v>45200</v>
      </c>
    </row>
    <row r="40" spans="2:8" ht="13.8" x14ac:dyDescent="0.2">
      <c r="B40" s="36"/>
      <c r="C40" s="40" t="s">
        <v>67</v>
      </c>
      <c r="D40" s="73"/>
      <c r="G40" s="79" t="s">
        <v>286</v>
      </c>
      <c r="H40" s="93">
        <v>45190</v>
      </c>
    </row>
    <row r="41" spans="2:8" ht="13.8" x14ac:dyDescent="0.2">
      <c r="B41" s="36"/>
      <c r="C41" s="40" t="s">
        <v>181</v>
      </c>
      <c r="D41" s="70"/>
      <c r="G41" s="79" t="s">
        <v>184</v>
      </c>
      <c r="H41" s="99" t="s">
        <v>287</v>
      </c>
    </row>
    <row r="42" spans="2:8" x14ac:dyDescent="0.2">
      <c r="B42" s="36"/>
      <c r="C42" s="40" t="s">
        <v>182</v>
      </c>
      <c r="D42" s="74"/>
      <c r="G42" s="79"/>
      <c r="H42" s="94" t="s">
        <v>189</v>
      </c>
    </row>
    <row r="43" spans="2:8" ht="13.8" x14ac:dyDescent="0.2">
      <c r="B43" s="38"/>
      <c r="C43" s="40"/>
      <c r="D43" s="42"/>
      <c r="G43" s="79"/>
      <c r="H43" s="91"/>
    </row>
    <row r="44" spans="2:8" ht="13.8" x14ac:dyDescent="0.2">
      <c r="B44" s="41" t="s">
        <v>322</v>
      </c>
      <c r="C44" s="40"/>
      <c r="D44" s="42"/>
      <c r="G44" s="97" t="s">
        <v>298</v>
      </c>
      <c r="H44" s="91"/>
    </row>
    <row r="45" spans="2:8" ht="13.8" x14ac:dyDescent="0.2">
      <c r="B45" s="35"/>
      <c r="C45" s="40" t="s">
        <v>129</v>
      </c>
      <c r="D45" s="69"/>
      <c r="G45" s="105" t="s">
        <v>296</v>
      </c>
      <c r="H45" s="70" t="s">
        <v>138</v>
      </c>
    </row>
    <row r="46" spans="2:8" s="39" customFormat="1" x14ac:dyDescent="0.2">
      <c r="B46" s="36"/>
      <c r="C46" s="40" t="s">
        <v>141</v>
      </c>
      <c r="D46" s="75"/>
      <c r="G46" s="79" t="s">
        <v>62</v>
      </c>
      <c r="H46" s="106">
        <v>2016</v>
      </c>
    </row>
    <row r="47" spans="2:8" x14ac:dyDescent="0.2">
      <c r="B47" s="36"/>
      <c r="C47" s="40" t="s">
        <v>140</v>
      </c>
      <c r="D47" s="72"/>
      <c r="G47" s="79" t="s">
        <v>144</v>
      </c>
      <c r="H47" s="92" t="s">
        <v>190</v>
      </c>
    </row>
    <row r="48" spans="2:8" x14ac:dyDescent="0.2">
      <c r="B48" s="36"/>
      <c r="C48" s="40" t="s">
        <v>145</v>
      </c>
      <c r="D48" s="69"/>
      <c r="G48" s="79" t="s">
        <v>146</v>
      </c>
      <c r="H48" s="88" t="s">
        <v>191</v>
      </c>
    </row>
    <row r="49" spans="2:8" ht="13.8" x14ac:dyDescent="0.2">
      <c r="B49" s="36"/>
      <c r="C49" s="40" t="s">
        <v>142</v>
      </c>
      <c r="D49" s="69"/>
      <c r="G49" s="79" t="s">
        <v>64</v>
      </c>
      <c r="H49" s="87" t="s">
        <v>148</v>
      </c>
    </row>
    <row r="50" spans="2:8" ht="84" customHeight="1" x14ac:dyDescent="0.2">
      <c r="B50" s="36"/>
      <c r="C50" s="104" t="s">
        <v>317</v>
      </c>
      <c r="D50" s="72"/>
      <c r="G50" s="81" t="s">
        <v>315</v>
      </c>
      <c r="H50" s="92" t="s">
        <v>316</v>
      </c>
    </row>
    <row r="51" spans="2:8" ht="9.6" customHeight="1" x14ac:dyDescent="0.2">
      <c r="B51" s="38"/>
      <c r="C51" s="40"/>
      <c r="D51" s="70"/>
      <c r="G51" s="79"/>
      <c r="H51" s="91"/>
    </row>
    <row r="52" spans="2:8" x14ac:dyDescent="0.2">
      <c r="B52" s="35"/>
      <c r="C52" s="40" t="s">
        <v>149</v>
      </c>
      <c r="D52" s="69"/>
      <c r="G52" s="105" t="s">
        <v>296</v>
      </c>
      <c r="H52" s="87" t="s">
        <v>230</v>
      </c>
    </row>
    <row r="53" spans="2:8" x14ac:dyDescent="0.2">
      <c r="B53" s="36"/>
      <c r="C53" s="40" t="s">
        <v>150</v>
      </c>
      <c r="D53" s="75"/>
      <c r="G53" s="79" t="s">
        <v>62</v>
      </c>
      <c r="H53" s="95">
        <v>2021</v>
      </c>
    </row>
    <row r="54" spans="2:8" ht="13.8" x14ac:dyDescent="0.2">
      <c r="B54" s="36"/>
      <c r="C54" s="40" t="s">
        <v>139</v>
      </c>
      <c r="D54" s="69"/>
      <c r="G54" s="79" t="s">
        <v>144</v>
      </c>
      <c r="H54" s="107" t="s">
        <v>299</v>
      </c>
    </row>
    <row r="55" spans="2:8" ht="13.8" x14ac:dyDescent="0.2">
      <c r="B55" s="36"/>
      <c r="C55" s="40" t="s">
        <v>151</v>
      </c>
      <c r="D55" s="70"/>
      <c r="G55" s="79" t="s">
        <v>212</v>
      </c>
      <c r="H55" s="91"/>
    </row>
    <row r="56" spans="2:8" x14ac:dyDescent="0.2">
      <c r="B56" s="36"/>
      <c r="C56" s="40" t="s">
        <v>152</v>
      </c>
      <c r="D56" s="69"/>
      <c r="G56" s="79" t="s">
        <v>64</v>
      </c>
      <c r="H56" s="87" t="s">
        <v>231</v>
      </c>
    </row>
    <row r="57" spans="2:8" ht="79.95" customHeight="1" x14ac:dyDescent="0.2">
      <c r="B57" s="36"/>
      <c r="C57" s="104" t="s">
        <v>319</v>
      </c>
      <c r="D57" s="72"/>
      <c r="G57" s="81" t="s">
        <v>315</v>
      </c>
      <c r="H57" s="92" t="s">
        <v>318</v>
      </c>
    </row>
    <row r="58" spans="2:8" ht="9.6" customHeight="1" x14ac:dyDescent="0.2">
      <c r="B58" s="38"/>
      <c r="C58" s="40"/>
      <c r="D58" s="70"/>
      <c r="G58" s="79"/>
      <c r="H58" s="91"/>
    </row>
    <row r="59" spans="2:8" x14ac:dyDescent="0.2">
      <c r="B59" s="35"/>
      <c r="C59" s="40" t="s">
        <v>154</v>
      </c>
      <c r="D59" s="72"/>
      <c r="G59" s="105" t="s">
        <v>296</v>
      </c>
      <c r="H59" s="92" t="s">
        <v>194</v>
      </c>
    </row>
    <row r="60" spans="2:8" x14ac:dyDescent="0.2">
      <c r="B60" s="36"/>
      <c r="C60" s="40" t="s">
        <v>155</v>
      </c>
      <c r="D60" s="75"/>
      <c r="G60" s="79" t="s">
        <v>62</v>
      </c>
      <c r="H60" s="95">
        <v>2019</v>
      </c>
    </row>
    <row r="61" spans="2:8" x14ac:dyDescent="0.2">
      <c r="B61" s="36"/>
      <c r="C61" s="40" t="s">
        <v>156</v>
      </c>
      <c r="D61" s="72"/>
      <c r="G61" s="79" t="s">
        <v>144</v>
      </c>
      <c r="H61" s="92" t="s">
        <v>195</v>
      </c>
    </row>
    <row r="62" spans="2:8" ht="13.8" x14ac:dyDescent="0.2">
      <c r="B62" s="36"/>
      <c r="C62" s="40" t="s">
        <v>157</v>
      </c>
      <c r="D62" s="70"/>
      <c r="G62" s="79" t="s">
        <v>146</v>
      </c>
      <c r="H62" s="91"/>
    </row>
    <row r="63" spans="2:8" x14ac:dyDescent="0.2">
      <c r="B63" s="36"/>
      <c r="C63" s="40" t="s">
        <v>158</v>
      </c>
      <c r="D63" s="69"/>
      <c r="G63" s="79" t="s">
        <v>64</v>
      </c>
      <c r="H63" s="88" t="s">
        <v>209</v>
      </c>
    </row>
    <row r="64" spans="2:8" ht="81" customHeight="1" x14ac:dyDescent="0.2">
      <c r="B64" s="36"/>
      <c r="C64" s="104" t="s">
        <v>320</v>
      </c>
      <c r="D64" s="72"/>
      <c r="G64" s="81" t="s">
        <v>315</v>
      </c>
      <c r="H64" s="92" t="s">
        <v>321</v>
      </c>
    </row>
    <row r="65" spans="2:8" ht="9.6" customHeight="1" x14ac:dyDescent="0.2">
      <c r="B65" s="38"/>
      <c r="C65" s="40"/>
      <c r="D65" s="70"/>
      <c r="G65" s="79"/>
      <c r="H65" s="91"/>
    </row>
    <row r="66" spans="2:8" ht="10.199999999999999" customHeight="1" x14ac:dyDescent="0.2">
      <c r="C66" s="56"/>
      <c r="D66" s="57"/>
      <c r="G66" s="59"/>
      <c r="H66" s="57"/>
    </row>
    <row r="67" spans="2:8" ht="15.6" customHeight="1" x14ac:dyDescent="0.2">
      <c r="C67" s="67" t="s">
        <v>290</v>
      </c>
      <c r="D67" s="103"/>
      <c r="G67" s="116" t="s">
        <v>219</v>
      </c>
    </row>
    <row r="68" spans="2:8" x14ac:dyDescent="0.2">
      <c r="C68" s="68">
        <f>D37</f>
        <v>0</v>
      </c>
      <c r="D68" s="4" t="s">
        <v>225</v>
      </c>
      <c r="G68" s="117" t="s">
        <v>291</v>
      </c>
    </row>
    <row r="69" spans="2:8" ht="4.95" customHeight="1" x14ac:dyDescent="0.2">
      <c r="D69"/>
    </row>
    <row r="70" spans="2:8" ht="14.4" customHeight="1" x14ac:dyDescent="0.2">
      <c r="C70" s="27"/>
      <c r="D70" s="66" t="s">
        <v>218</v>
      </c>
      <c r="G70" s="123" t="s">
        <v>292</v>
      </c>
    </row>
    <row r="71" spans="2:8" ht="33.6" customHeight="1" thickBot="1" x14ac:dyDescent="0.3">
      <c r="C71"/>
      <c r="D71" s="65" t="s">
        <v>288</v>
      </c>
      <c r="G71" s="124"/>
    </row>
    <row r="72" spans="2:8" ht="9" customHeight="1" x14ac:dyDescent="0.2">
      <c r="B72" s="100"/>
      <c r="C72" s="101"/>
      <c r="D72" s="102"/>
      <c r="G72" s="124"/>
    </row>
    <row r="73" spans="2:8" ht="18" customHeight="1" x14ac:dyDescent="0.2">
      <c r="C73" s="67" t="s">
        <v>290</v>
      </c>
      <c r="D73" s="103"/>
      <c r="G73" s="124"/>
    </row>
    <row r="74" spans="2:8" ht="30.6" customHeight="1" x14ac:dyDescent="0.25">
      <c r="C74"/>
      <c r="D74" s="65" t="s">
        <v>289</v>
      </c>
      <c r="G74" s="125"/>
    </row>
    <row r="75" spans="2:8" x14ac:dyDescent="0.2">
      <c r="G75" s="60"/>
    </row>
    <row r="76" spans="2:8" ht="54" customHeight="1" x14ac:dyDescent="0.2">
      <c r="G76" s="118" t="s">
        <v>293</v>
      </c>
    </row>
    <row r="77" spans="2:8" x14ac:dyDescent="0.2">
      <c r="G77" s="59"/>
    </row>
    <row r="78" spans="2:8" x14ac:dyDescent="0.2">
      <c r="G78" s="59"/>
    </row>
    <row r="79" spans="2:8" ht="13.5" customHeight="1" x14ac:dyDescent="0.2">
      <c r="G79" s="59"/>
    </row>
    <row r="80" spans="2:8" x14ac:dyDescent="0.2">
      <c r="G80" s="59"/>
    </row>
    <row r="81" spans="7:7" x14ac:dyDescent="0.2">
      <c r="G81" s="59"/>
    </row>
  </sheetData>
  <sheetProtection algorithmName="SHA-512" hashValue="tSVDIfCgTygVH3NyC2DnTKGE33XRVKzgLgxmaRnc2wv6Hnp+qp6tRMgMTrlbTcWsF/5GhAkDRAFIo8awPL8liQ==" saltValue="576YObMhkOKkmPsh+pBPgQ==" spinCount="100000" sheet="1" formatCells="0" formatRows="0" insertHyperlinks="0" deleteRows="0"/>
  <mergeCells count="3">
    <mergeCell ref="C4:D4"/>
    <mergeCell ref="G70:G74"/>
    <mergeCell ref="G4:H4"/>
  </mergeCells>
  <phoneticPr fontId="18"/>
  <conditionalFormatting sqref="C68">
    <cfRule type="cellIs" dxfId="11" priority="14" operator="equal">
      <formula>0</formula>
    </cfRule>
  </conditionalFormatting>
  <conditionalFormatting sqref="D8:D16 D18:D19 D45:D47 D49:D50 D52:D54 D56:D57 D59:D61 D63:D64">
    <cfRule type="cellIs" dxfId="10" priority="16" operator="equal">
      <formula>0</formula>
    </cfRule>
  </conditionalFormatting>
  <conditionalFormatting sqref="D17">
    <cfRule type="cellIs" dxfId="9" priority="1" operator="equal">
      <formula>"0年1カ月"</formula>
    </cfRule>
  </conditionalFormatting>
  <conditionalFormatting sqref="D20">
    <cfRule type="cellIs" dxfId="8" priority="12" operator="equal">
      <formula>"0年1カ月"</formula>
    </cfRule>
  </conditionalFormatting>
  <conditionalFormatting sqref="D22">
    <cfRule type="containsText" dxfId="7" priority="4" operator="containsText" text="高校（学内選抜用）">
      <formula>NOT(ISERROR(SEARCH("高校（学内選抜用）",D22)))</formula>
    </cfRule>
  </conditionalFormatting>
  <conditionalFormatting sqref="D22:D25">
    <cfRule type="cellIs" dxfId="6" priority="2" operator="equal">
      <formula>0</formula>
    </cfRule>
  </conditionalFormatting>
  <conditionalFormatting sqref="D27:D29">
    <cfRule type="cellIs" dxfId="5" priority="5" operator="notEqual">
      <formula>0</formula>
    </cfRule>
  </conditionalFormatting>
  <conditionalFormatting sqref="D32:D42">
    <cfRule type="cellIs" dxfId="4" priority="11" operator="equal">
      <formula>0</formula>
    </cfRule>
  </conditionalFormatting>
  <conditionalFormatting sqref="D67">
    <cfRule type="cellIs" dxfId="3" priority="9" operator="equal">
      <formula>0</formula>
    </cfRule>
  </conditionalFormatting>
  <conditionalFormatting sqref="D73">
    <cfRule type="cellIs" dxfId="2" priority="8" operator="equal">
      <formula>0</formula>
    </cfRule>
  </conditionalFormatting>
  <conditionalFormatting sqref="H45">
    <cfRule type="cellIs" dxfId="1" priority="7" operator="equal">
      <formula>0</formula>
    </cfRule>
  </conditionalFormatting>
  <dataValidations xWindow="850" yWindow="646" count="7">
    <dataValidation allowBlank="1" showInputMessage="1" sqref="D36 H36" xr:uid="{00000000-0002-0000-0000-000000000000}"/>
    <dataValidation type="list" showInputMessage="1" showErrorMessage="1" sqref="D67" xr:uid="{00000000-0002-0000-0000-000001000000}">
      <formula1>"確認しましたので、"</formula1>
    </dataValidation>
    <dataValidation type="list" showInputMessage="1" showErrorMessage="1" sqref="D73" xr:uid="{00000000-0002-0000-0000-000002000000}">
      <formula1>"確認しましたので、申請します。"</formula1>
    </dataValidation>
    <dataValidation type="list" allowBlank="1" showInputMessage="1" showErrorMessage="1" prompt="文書の提出先について、プルダウンで「受験先」、「高校（学内選抜用）」のいずれか」を選択のうえ、受験先の場合は「受験先の学校名」の各項目を「高校（学内選抜用）」の場合は「学内選抜の場合高校名」の各項目を記入してください。" sqref="D22" xr:uid="{FFEAE58C-555D-409E-A63A-6E90CBC07B71}">
      <formula1>"受験先の大学,高校（学内選抜用）"</formula1>
    </dataValidation>
    <dataValidation type="list" allowBlank="1" showInputMessage="1" showErrorMessage="1" sqref="D26" xr:uid="{C2CFF8E1-B6C6-4A30-BDE4-21D4F0B442B4}">
      <formula1>"文書の宛先を高校にする（大学でなく高校に提出）,"</formula1>
    </dataValidation>
    <dataValidation imeMode="disabled" allowBlank="1" showInputMessage="1" showErrorMessage="1" prompt="2013/4 の形で入力" sqref="D16" xr:uid="{77B70E9B-8E21-4F99-A27B-3B6EA35FB586}"/>
    <dataValidation imeMode="disabled" allowBlank="1" showInputMessage="1" showErrorMessage="1" prompt="2024/9 の形で入力" sqref="D8" xr:uid="{7367D828-8650-4491-A7D5-94692CA601AD}"/>
  </dataValidations>
  <pageMargins left="0.70866141732283472" right="0.70866141732283472" top="0.74803149606299213" bottom="0.74803149606299213" header="0.31496062992125984" footer="0.31496062992125984"/>
  <pageSetup paperSize="9" scale="89" fitToHeight="2" orientation="portrait" r:id="rId1"/>
  <headerFooter>
    <oddHeader>&amp;R【別紙】</oddHeader>
    <oddFooter>&amp;C&amp;10&amp;P</oddFooter>
  </headerFooter>
  <rowBreaks count="1" manualBreakCount="1">
    <brk id="51" max="5" man="1"/>
  </rowBreaks>
  <extLst>
    <ext xmlns:x14="http://schemas.microsoft.com/office/spreadsheetml/2009/9/main" uri="{CCE6A557-97BC-4b89-ADB6-D9C93CAAB3DF}">
      <x14:dataValidations xmlns:xm="http://schemas.microsoft.com/office/excel/2006/main" xWindow="850" yWindow="646" count="9">
        <x14:dataValidation type="list" allowBlank="1" showInputMessage="1" xr:uid="{00000000-0002-0000-0000-000004000000}">
          <x14:formula1>
            <xm:f>参照!$D$2:$D$6</xm:f>
          </x14:formula1>
          <xm:sqref>D15 H15</xm:sqref>
        </x14:dataValidation>
        <x14:dataValidation type="list" allowBlank="1" showInputMessage="1" showErrorMessage="1" xr:uid="{00000000-0002-0000-0000-000005000000}">
          <x14:formula1>
            <xm:f>参照!$F$2:$F$3</xm:f>
          </x14:formula1>
          <xm:sqref>D37 H37</xm:sqref>
        </x14:dataValidation>
        <x14:dataValidation type="list" allowBlank="1" showInputMessage="1" showErrorMessage="1" xr:uid="{00000000-0002-0000-0000-000006000000}">
          <x14:formula1>
            <xm:f>参照!$G$2:$G$5</xm:f>
          </x14:formula1>
          <xm:sqref>D38 H38</xm:sqref>
        </x14:dataValidation>
        <x14:dataValidation type="list" allowBlank="1" showInputMessage="1" showErrorMessage="1" xr:uid="{00000000-0002-0000-0000-000007000000}">
          <x14:formula1>
            <xm:f>参照!$B$2:$B$50</xm:f>
          </x14:formula1>
          <xm:sqref>D12 H12</xm:sqref>
        </x14:dataValidation>
        <x14:dataValidation type="list" allowBlank="1" showInputMessage="1" xr:uid="{00000000-0002-0000-0000-00000A000000}">
          <x14:formula1>
            <xm:f>参照!$H$2:$H$11</xm:f>
          </x14:formula1>
          <xm:sqref>H45 H59 H52</xm:sqref>
        </x14:dataValidation>
        <x14:dataValidation type="list" allowBlank="1" showInputMessage="1" showErrorMessage="1" xr:uid="{00000000-0002-0000-0000-00000B000000}">
          <x14:formula1>
            <xm:f>参照!$I$2:$I$8</xm:f>
          </x14:formula1>
          <xm:sqref>H46 H60 H53 D46 D53 D60</xm:sqref>
        </x14:dataValidation>
        <x14:dataValidation type="list" allowBlank="1" showInputMessage="1" promptTitle="【他団体主催事業にガールスカウトとして参加した場合】" prompt="他団体主催事業にガールスカウトとして参加した事業の場合は、団体名を入力してください。（学校や個人で参加した場合は活動歴には該当しません）_x000a_" xr:uid="{D9A2385A-6E8A-414C-A2DB-40398C8FB7DE}">
          <x14:formula1>
            <xm:f>参照!$H$2:$H$11</xm:f>
          </x14:formula1>
          <xm:sqref>D45 D59 D52</xm:sqref>
        </x14:dataValidation>
        <x14:dataValidation type="list" allowBlank="1" showInputMessage="1" xr:uid="{00000000-0002-0000-0000-000003000000}">
          <x14:formula1>
            <xm:f>参照!$J$2:$J$5</xm:f>
          </x14:formula1>
          <xm:sqref>D56 H49 H63 H56 D49 D63</xm:sqref>
        </x14:dataValidation>
        <x14:dataValidation type="list" allowBlank="1" showInputMessage="1" xr:uid="{00000000-0002-0000-0000-000009000000}">
          <x14:formula1>
            <xm:f>参照!$E$2:$E$6</xm:f>
          </x14:formula1>
          <xm:sqref>D34:D35 H34:H35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F94"/>
  <sheetViews>
    <sheetView workbookViewId="0"/>
  </sheetViews>
  <sheetFormatPr defaultColWidth="9" defaultRowHeight="13.2" x14ac:dyDescent="0.2"/>
  <cols>
    <col min="1" max="1" width="1.44140625" style="27" customWidth="1"/>
    <col min="2" max="2" width="2" style="30" customWidth="1"/>
    <col min="3" max="3" width="24.109375" style="30" customWidth="1"/>
    <col min="4" max="4" width="60.6640625" style="27" customWidth="1"/>
    <col min="5" max="5" width="44.109375" style="27" customWidth="1"/>
    <col min="6" max="6" width="9.44140625" style="27" customWidth="1"/>
    <col min="7" max="16384" width="9" style="27"/>
  </cols>
  <sheetData>
    <row r="1" spans="1:6" ht="20.25" customHeight="1" x14ac:dyDescent="0.2">
      <c r="B1" s="28" t="s">
        <v>168</v>
      </c>
      <c r="C1" s="29"/>
    </row>
    <row r="2" spans="1:6" ht="20.25" customHeight="1" x14ac:dyDescent="0.2">
      <c r="B2" s="28" t="s">
        <v>173</v>
      </c>
      <c r="C2" s="29"/>
      <c r="D2" s="29"/>
    </row>
    <row r="4" spans="1:6" ht="17.399999999999999" x14ac:dyDescent="0.2">
      <c r="C4" s="122" t="s">
        <v>263</v>
      </c>
      <c r="D4" s="122"/>
    </row>
    <row r="5" spans="1:6" ht="26.25" customHeight="1" thickBot="1" x14ac:dyDescent="0.25">
      <c r="D5" s="58" t="s">
        <v>222</v>
      </c>
    </row>
    <row r="6" spans="1:6" x14ac:dyDescent="0.2">
      <c r="B6" s="31"/>
      <c r="C6" s="32" t="s">
        <v>170</v>
      </c>
      <c r="D6" s="33" t="s">
        <v>169</v>
      </c>
      <c r="E6" s="83" t="s">
        <v>51</v>
      </c>
    </row>
    <row r="7" spans="1:6" x14ac:dyDescent="0.2">
      <c r="B7" s="41" t="s">
        <v>0</v>
      </c>
      <c r="C7" s="40"/>
      <c r="D7" s="34"/>
      <c r="E7" s="78"/>
    </row>
    <row r="8" spans="1:6" ht="13.8" x14ac:dyDescent="0.2">
      <c r="B8" s="35"/>
      <c r="C8" s="40" t="s">
        <v>124</v>
      </c>
      <c r="D8" s="45">
        <v>44075</v>
      </c>
      <c r="E8" s="79" t="s">
        <v>245</v>
      </c>
    </row>
    <row r="9" spans="1:6" ht="18" customHeight="1" x14ac:dyDescent="0.2">
      <c r="B9" s="36"/>
      <c r="C9" s="40" t="s">
        <v>1</v>
      </c>
      <c r="D9" s="46" t="s">
        <v>180</v>
      </c>
      <c r="E9" s="79"/>
    </row>
    <row r="10" spans="1:6" ht="20.25" customHeight="1" x14ac:dyDescent="0.2">
      <c r="B10" s="36"/>
      <c r="C10" s="40" t="s">
        <v>2</v>
      </c>
      <c r="D10" s="47" t="s">
        <v>185</v>
      </c>
      <c r="E10" s="79"/>
    </row>
    <row r="11" spans="1:6" ht="13.8" x14ac:dyDescent="0.2">
      <c r="A11" s="27" t="e">
        <f>記入例!D23:D24</f>
        <v>#VALUE!</v>
      </c>
      <c r="B11" s="36"/>
      <c r="C11" s="40" t="s">
        <v>3</v>
      </c>
      <c r="D11" s="46" t="s">
        <v>273</v>
      </c>
      <c r="E11" s="79" t="s">
        <v>246</v>
      </c>
    </row>
    <row r="12" spans="1:6" ht="13.8" x14ac:dyDescent="0.2">
      <c r="B12" s="36"/>
      <c r="C12" s="40" t="s">
        <v>138</v>
      </c>
      <c r="D12" s="46" t="s">
        <v>174</v>
      </c>
      <c r="E12" s="79" t="s">
        <v>62</v>
      </c>
      <c r="F12" s="37" t="str">
        <f>VLOOKUP(D12,参照!$B$2:$C$49,2,FALSE)</f>
        <v>長野県</v>
      </c>
    </row>
    <row r="13" spans="1:6" ht="13.8" x14ac:dyDescent="0.2">
      <c r="B13" s="36"/>
      <c r="C13" s="40" t="s">
        <v>171</v>
      </c>
      <c r="D13" s="46">
        <v>666</v>
      </c>
      <c r="E13" s="79" t="s">
        <v>55</v>
      </c>
    </row>
    <row r="14" spans="1:6" x14ac:dyDescent="0.2">
      <c r="B14" s="36"/>
      <c r="C14" s="40" t="s">
        <v>172</v>
      </c>
      <c r="D14" s="47" t="s">
        <v>188</v>
      </c>
      <c r="E14" s="79"/>
    </row>
    <row r="15" spans="1:6" ht="13.8" x14ac:dyDescent="0.2">
      <c r="B15" s="36"/>
      <c r="C15" s="40" t="s">
        <v>53</v>
      </c>
      <c r="D15" s="46">
        <v>3</v>
      </c>
      <c r="E15" s="79" t="s">
        <v>259</v>
      </c>
    </row>
    <row r="16" spans="1:6" ht="13.8" x14ac:dyDescent="0.2">
      <c r="B16" s="36"/>
      <c r="C16" s="40" t="s">
        <v>57</v>
      </c>
      <c r="D16" s="48">
        <v>40269</v>
      </c>
      <c r="E16" s="79" t="s">
        <v>250</v>
      </c>
    </row>
    <row r="17" spans="1:5" ht="13.8" x14ac:dyDescent="0.2">
      <c r="B17" s="36"/>
      <c r="C17" s="40" t="s">
        <v>58</v>
      </c>
      <c r="D17" s="43" t="str">
        <f>DATEDIF(D16,$D$8,"y")&amp;"年"&amp;(DATEDIF(D16,$D$8,"ym")+1)&amp;"カ月"</f>
        <v>10年6カ月</v>
      </c>
      <c r="E17" s="80" t="s">
        <v>255</v>
      </c>
    </row>
    <row r="18" spans="1:5" ht="13.8" x14ac:dyDescent="0.2">
      <c r="B18" s="36"/>
      <c r="C18" s="40" t="s">
        <v>60</v>
      </c>
      <c r="D18" s="48">
        <v>41000</v>
      </c>
      <c r="E18" s="79" t="s">
        <v>249</v>
      </c>
    </row>
    <row r="19" spans="1:5" ht="13.8" x14ac:dyDescent="0.2">
      <c r="B19" s="36"/>
      <c r="C19" s="40" t="s">
        <v>61</v>
      </c>
      <c r="D19" s="48">
        <v>41760</v>
      </c>
      <c r="E19" s="79" t="s">
        <v>260</v>
      </c>
    </row>
    <row r="20" spans="1:5" ht="13.8" x14ac:dyDescent="0.2">
      <c r="B20" s="36"/>
      <c r="C20" s="40" t="s">
        <v>59</v>
      </c>
      <c r="D20" s="43" t="str">
        <f>DATEDIF(D18,$D$19,"y")&amp;"年"&amp;(DATEDIF(D18,$D$19,"ym")+1)&amp;"カ月"</f>
        <v>2年2カ月</v>
      </c>
      <c r="E20" s="80" t="s">
        <v>256</v>
      </c>
    </row>
    <row r="21" spans="1:5" ht="13.8" x14ac:dyDescent="0.2">
      <c r="B21" s="38"/>
      <c r="C21" s="40"/>
      <c r="D21" s="42"/>
      <c r="E21" s="79"/>
    </row>
    <row r="22" spans="1:5" ht="13.8" x14ac:dyDescent="0.2">
      <c r="A22" s="27" t="str">
        <f>"　さて、貴大学"&amp;記入例!D29&amp;"の"&amp;記入例!D30&amp;"にあたり、当連盟"&amp;記入例!D12&amp;"第"</f>
        <v>　さて、貴大学地球学部の公募型推薦入試にあたり、当連盟20長野県第</v>
      </c>
      <c r="B22" s="41" t="s">
        <v>52</v>
      </c>
      <c r="C22" s="40"/>
      <c r="D22" s="42"/>
      <c r="E22" s="79"/>
    </row>
    <row r="23" spans="1:5" x14ac:dyDescent="0.2">
      <c r="B23" s="35"/>
      <c r="C23" s="40" t="s">
        <v>232</v>
      </c>
      <c r="D23" s="49" t="s">
        <v>210</v>
      </c>
      <c r="E23" s="79" t="s">
        <v>54</v>
      </c>
    </row>
    <row r="24" spans="1:5" x14ac:dyDescent="0.2">
      <c r="B24" s="36"/>
      <c r="C24" s="40" t="s">
        <v>233</v>
      </c>
      <c r="D24" s="49" t="s">
        <v>186</v>
      </c>
      <c r="E24" s="79" t="s">
        <v>71</v>
      </c>
    </row>
    <row r="25" spans="1:5" x14ac:dyDescent="0.2">
      <c r="B25" s="36"/>
      <c r="C25" s="40" t="s">
        <v>1</v>
      </c>
      <c r="D25" s="47" t="s">
        <v>187</v>
      </c>
      <c r="E25" s="79" t="s">
        <v>183</v>
      </c>
    </row>
    <row r="26" spans="1:5" ht="13.8" x14ac:dyDescent="0.2">
      <c r="B26" s="38"/>
      <c r="C26" s="40"/>
      <c r="D26" s="42"/>
      <c r="E26" s="79"/>
    </row>
    <row r="27" spans="1:5" ht="14.25" customHeight="1" x14ac:dyDescent="0.2">
      <c r="B27" s="41" t="s">
        <v>241</v>
      </c>
      <c r="C27" s="40"/>
      <c r="D27" s="42"/>
      <c r="E27" s="79"/>
    </row>
    <row r="28" spans="1:5" ht="14.25" customHeight="1" x14ac:dyDescent="0.2">
      <c r="B28" s="35"/>
      <c r="C28" s="40" t="s">
        <v>214</v>
      </c>
      <c r="D28" s="49" t="s">
        <v>215</v>
      </c>
      <c r="E28" s="79"/>
    </row>
    <row r="29" spans="1:5" ht="14.25" customHeight="1" x14ac:dyDescent="0.2">
      <c r="B29" s="36"/>
      <c r="C29" s="40" t="s">
        <v>72</v>
      </c>
      <c r="D29" s="46" t="s">
        <v>175</v>
      </c>
      <c r="E29" s="79"/>
    </row>
    <row r="30" spans="1:5" x14ac:dyDescent="0.2">
      <c r="B30" s="36"/>
      <c r="C30" s="40" t="s">
        <v>243</v>
      </c>
      <c r="D30" s="46" t="s">
        <v>176</v>
      </c>
      <c r="E30" s="79" t="s">
        <v>64</v>
      </c>
    </row>
    <row r="31" spans="1:5" ht="13.2" customHeight="1" x14ac:dyDescent="0.2">
      <c r="B31" s="36"/>
      <c r="C31" s="40" t="s">
        <v>242</v>
      </c>
      <c r="D31" s="47" t="s">
        <v>264</v>
      </c>
      <c r="E31" s="79" t="s">
        <v>244</v>
      </c>
    </row>
    <row r="32" spans="1:5" ht="13.8" x14ac:dyDescent="0.2">
      <c r="B32" s="36"/>
      <c r="C32" s="40" t="s">
        <v>68</v>
      </c>
      <c r="D32" s="46" t="s">
        <v>66</v>
      </c>
      <c r="E32" s="79" t="s">
        <v>62</v>
      </c>
    </row>
    <row r="33" spans="2:5" x14ac:dyDescent="0.2">
      <c r="B33" s="36"/>
      <c r="C33" s="40" t="s">
        <v>56</v>
      </c>
      <c r="D33" s="46" t="s">
        <v>177</v>
      </c>
      <c r="E33" s="79" t="s">
        <v>62</v>
      </c>
    </row>
    <row r="34" spans="2:5" ht="13.8" x14ac:dyDescent="0.2">
      <c r="B34" s="36"/>
      <c r="C34" s="40" t="s">
        <v>238</v>
      </c>
      <c r="D34" s="50">
        <v>44114</v>
      </c>
      <c r="E34" s="79" t="s">
        <v>265</v>
      </c>
    </row>
    <row r="35" spans="2:5" ht="13.8" x14ac:dyDescent="0.2">
      <c r="B35" s="36"/>
      <c r="C35" s="40" t="s">
        <v>67</v>
      </c>
      <c r="D35" s="50">
        <v>44104</v>
      </c>
      <c r="E35" s="79" t="s">
        <v>266</v>
      </c>
    </row>
    <row r="36" spans="2:5" ht="13.8" x14ac:dyDescent="0.2">
      <c r="B36" s="36"/>
      <c r="C36" s="40" t="s">
        <v>181</v>
      </c>
      <c r="D36" s="46" t="s">
        <v>211</v>
      </c>
      <c r="E36" s="79" t="s">
        <v>184</v>
      </c>
    </row>
    <row r="37" spans="2:5" x14ac:dyDescent="0.2">
      <c r="B37" s="36"/>
      <c r="C37" s="40" t="s">
        <v>182</v>
      </c>
      <c r="D37" s="51" t="s">
        <v>189</v>
      </c>
      <c r="E37" s="79"/>
    </row>
    <row r="38" spans="2:5" ht="13.8" x14ac:dyDescent="0.2">
      <c r="B38" s="38"/>
      <c r="C38" s="40"/>
      <c r="D38" s="42"/>
      <c r="E38" s="97" t="s">
        <v>272</v>
      </c>
    </row>
    <row r="39" spans="2:5" ht="13.8" x14ac:dyDescent="0.2">
      <c r="B39" s="41" t="s">
        <v>271</v>
      </c>
      <c r="C39" s="40"/>
      <c r="D39" s="42"/>
      <c r="E39" s="97" t="s">
        <v>274</v>
      </c>
    </row>
    <row r="40" spans="2:5" ht="13.8" x14ac:dyDescent="0.2">
      <c r="B40" s="35"/>
      <c r="C40" s="40" t="s">
        <v>129</v>
      </c>
      <c r="D40" s="46" t="s">
        <v>138</v>
      </c>
      <c r="E40" s="79" t="s">
        <v>62</v>
      </c>
    </row>
    <row r="41" spans="2:5" s="39" customFormat="1" x14ac:dyDescent="0.2">
      <c r="B41" s="36"/>
      <c r="C41" s="40" t="s">
        <v>141</v>
      </c>
      <c r="D41" s="52">
        <v>2016</v>
      </c>
      <c r="E41" s="79" t="s">
        <v>62</v>
      </c>
    </row>
    <row r="42" spans="2:5" x14ac:dyDescent="0.2">
      <c r="B42" s="36"/>
      <c r="C42" s="40" t="s">
        <v>140</v>
      </c>
      <c r="D42" s="49" t="s">
        <v>190</v>
      </c>
      <c r="E42" s="79" t="s">
        <v>144</v>
      </c>
    </row>
    <row r="43" spans="2:5" x14ac:dyDescent="0.2">
      <c r="B43" s="36"/>
      <c r="C43" s="40" t="s">
        <v>145</v>
      </c>
      <c r="D43" s="47" t="s">
        <v>191</v>
      </c>
      <c r="E43" s="79" t="s">
        <v>146</v>
      </c>
    </row>
    <row r="44" spans="2:5" ht="13.8" x14ac:dyDescent="0.2">
      <c r="B44" s="36"/>
      <c r="C44" s="40" t="s">
        <v>142</v>
      </c>
      <c r="D44" s="46" t="s">
        <v>148</v>
      </c>
      <c r="E44" s="79" t="s">
        <v>64</v>
      </c>
    </row>
    <row r="45" spans="2:5" ht="41.25" customHeight="1" x14ac:dyDescent="0.2">
      <c r="B45" s="36"/>
      <c r="C45" s="40" t="s">
        <v>143</v>
      </c>
      <c r="D45" s="49" t="s">
        <v>192</v>
      </c>
      <c r="E45" s="79"/>
    </row>
    <row r="46" spans="2:5" ht="13.8" x14ac:dyDescent="0.2">
      <c r="B46" s="38"/>
      <c r="C46" s="40"/>
      <c r="D46" s="42"/>
      <c r="E46" s="79"/>
    </row>
    <row r="47" spans="2:5" x14ac:dyDescent="0.2">
      <c r="B47" s="35"/>
      <c r="C47" s="40" t="s">
        <v>149</v>
      </c>
      <c r="D47" s="46" t="s">
        <v>178</v>
      </c>
      <c r="E47" s="79" t="s">
        <v>62</v>
      </c>
    </row>
    <row r="48" spans="2:5" x14ac:dyDescent="0.2">
      <c r="B48" s="36"/>
      <c r="C48" s="40" t="s">
        <v>150</v>
      </c>
      <c r="D48" s="52">
        <v>2017</v>
      </c>
      <c r="E48" s="79" t="s">
        <v>62</v>
      </c>
    </row>
    <row r="49" spans="2:5" ht="13.8" x14ac:dyDescent="0.2">
      <c r="B49" s="36"/>
      <c r="C49" s="40" t="s">
        <v>139</v>
      </c>
      <c r="D49" s="46" t="s">
        <v>193</v>
      </c>
      <c r="E49" s="79" t="s">
        <v>144</v>
      </c>
    </row>
    <row r="50" spans="2:5" ht="13.8" x14ac:dyDescent="0.2">
      <c r="B50" s="36"/>
      <c r="C50" s="40" t="s">
        <v>151</v>
      </c>
      <c r="D50" s="42"/>
      <c r="E50" s="79" t="s">
        <v>212</v>
      </c>
    </row>
    <row r="51" spans="2:5" x14ac:dyDescent="0.2">
      <c r="B51" s="36"/>
      <c r="C51" s="40" t="s">
        <v>152</v>
      </c>
      <c r="D51" s="46" t="s">
        <v>179</v>
      </c>
      <c r="E51" s="79" t="s">
        <v>64</v>
      </c>
    </row>
    <row r="52" spans="2:5" ht="52.5" customHeight="1" x14ac:dyDescent="0.2">
      <c r="B52" s="36"/>
      <c r="C52" s="40" t="s">
        <v>153</v>
      </c>
      <c r="D52" s="49" t="s">
        <v>196</v>
      </c>
      <c r="E52" s="79"/>
    </row>
    <row r="53" spans="2:5" ht="13.8" x14ac:dyDescent="0.2">
      <c r="B53" s="38"/>
      <c r="C53" s="40"/>
      <c r="D53" s="42"/>
      <c r="E53" s="79"/>
    </row>
    <row r="54" spans="2:5" x14ac:dyDescent="0.2">
      <c r="B54" s="35"/>
      <c r="C54" s="40" t="s">
        <v>154</v>
      </c>
      <c r="D54" s="49" t="s">
        <v>194</v>
      </c>
      <c r="E54" s="79" t="s">
        <v>62</v>
      </c>
    </row>
    <row r="55" spans="2:5" x14ac:dyDescent="0.2">
      <c r="B55" s="36"/>
      <c r="C55" s="40" t="s">
        <v>155</v>
      </c>
      <c r="D55" s="52">
        <v>2018</v>
      </c>
      <c r="E55" s="79" t="s">
        <v>62</v>
      </c>
    </row>
    <row r="56" spans="2:5" x14ac:dyDescent="0.2">
      <c r="B56" s="36"/>
      <c r="C56" s="40" t="s">
        <v>156</v>
      </c>
      <c r="D56" s="49" t="s">
        <v>195</v>
      </c>
      <c r="E56" s="79" t="s">
        <v>144</v>
      </c>
    </row>
    <row r="57" spans="2:5" ht="13.8" x14ac:dyDescent="0.2">
      <c r="B57" s="36"/>
      <c r="C57" s="40" t="s">
        <v>157</v>
      </c>
      <c r="D57" s="42"/>
      <c r="E57" s="79" t="s">
        <v>146</v>
      </c>
    </row>
    <row r="58" spans="2:5" x14ac:dyDescent="0.2">
      <c r="B58" s="36"/>
      <c r="C58" s="40" t="s">
        <v>158</v>
      </c>
      <c r="D58" s="47" t="s">
        <v>209</v>
      </c>
      <c r="E58" s="79" t="s">
        <v>64</v>
      </c>
    </row>
    <row r="59" spans="2:5" ht="51.45" customHeight="1" x14ac:dyDescent="0.2">
      <c r="B59" s="36"/>
      <c r="C59" s="40" t="s">
        <v>159</v>
      </c>
      <c r="D59" s="49" t="s">
        <v>267</v>
      </c>
      <c r="E59" s="79"/>
    </row>
    <row r="60" spans="2:5" ht="13.8" x14ac:dyDescent="0.2">
      <c r="B60" s="38"/>
      <c r="C60" s="40"/>
      <c r="D60" s="42"/>
      <c r="E60" s="79"/>
    </row>
    <row r="61" spans="2:5" ht="13.8" x14ac:dyDescent="0.2">
      <c r="B61" s="35"/>
      <c r="C61" s="40" t="s">
        <v>197</v>
      </c>
      <c r="D61" s="42"/>
      <c r="E61" s="79" t="s">
        <v>62</v>
      </c>
    </row>
    <row r="62" spans="2:5" s="39" customFormat="1" x14ac:dyDescent="0.2">
      <c r="B62" s="36"/>
      <c r="C62" s="40" t="s">
        <v>198</v>
      </c>
      <c r="D62" s="44"/>
      <c r="E62" s="79" t="s">
        <v>62</v>
      </c>
    </row>
    <row r="63" spans="2:5" ht="13.8" x14ac:dyDescent="0.2">
      <c r="B63" s="36"/>
      <c r="C63" s="40" t="s">
        <v>199</v>
      </c>
      <c r="D63" s="42"/>
      <c r="E63" s="79" t="s">
        <v>144</v>
      </c>
    </row>
    <row r="64" spans="2:5" ht="13.8" x14ac:dyDescent="0.2">
      <c r="B64" s="36"/>
      <c r="C64" s="40" t="s">
        <v>200</v>
      </c>
      <c r="D64" s="42"/>
      <c r="E64" s="79" t="s">
        <v>146</v>
      </c>
    </row>
    <row r="65" spans="2:5" ht="13.8" x14ac:dyDescent="0.2">
      <c r="B65" s="36"/>
      <c r="C65" s="40" t="s">
        <v>201</v>
      </c>
      <c r="D65" s="42"/>
      <c r="E65" s="79" t="s">
        <v>64</v>
      </c>
    </row>
    <row r="66" spans="2:5" ht="22.5" customHeight="1" x14ac:dyDescent="0.2">
      <c r="B66" s="36"/>
      <c r="C66" s="40" t="s">
        <v>202</v>
      </c>
      <c r="D66" s="42"/>
      <c r="E66" s="79"/>
    </row>
    <row r="67" spans="2:5" ht="13.8" x14ac:dyDescent="0.2">
      <c r="B67" s="38"/>
      <c r="C67" s="40"/>
      <c r="D67" s="42"/>
      <c r="E67" s="79"/>
    </row>
    <row r="68" spans="2:5" ht="13.8" x14ac:dyDescent="0.2">
      <c r="B68" s="35"/>
      <c r="C68" s="40" t="s">
        <v>203</v>
      </c>
      <c r="D68" s="42"/>
      <c r="E68" s="79" t="s">
        <v>62</v>
      </c>
    </row>
    <row r="69" spans="2:5" x14ac:dyDescent="0.2">
      <c r="B69" s="36"/>
      <c r="C69" s="40" t="s">
        <v>204</v>
      </c>
      <c r="D69" s="44"/>
      <c r="E69" s="79" t="s">
        <v>62</v>
      </c>
    </row>
    <row r="70" spans="2:5" ht="13.8" x14ac:dyDescent="0.2">
      <c r="B70" s="36"/>
      <c r="C70" s="40" t="s">
        <v>205</v>
      </c>
      <c r="D70" s="42"/>
      <c r="E70" s="79" t="s">
        <v>144</v>
      </c>
    </row>
    <row r="71" spans="2:5" ht="13.8" x14ac:dyDescent="0.2">
      <c r="B71" s="36"/>
      <c r="C71" s="40" t="s">
        <v>206</v>
      </c>
      <c r="D71" s="42"/>
      <c r="E71" s="79" t="s">
        <v>146</v>
      </c>
    </row>
    <row r="72" spans="2:5" ht="13.8" x14ac:dyDescent="0.2">
      <c r="B72" s="36"/>
      <c r="C72" s="40" t="s">
        <v>207</v>
      </c>
      <c r="D72" s="42"/>
      <c r="E72" s="79" t="s">
        <v>64</v>
      </c>
    </row>
    <row r="73" spans="2:5" ht="22.5" customHeight="1" x14ac:dyDescent="0.2">
      <c r="B73" s="36"/>
      <c r="C73" s="40" t="s">
        <v>208</v>
      </c>
      <c r="D73" s="42"/>
      <c r="E73" s="79"/>
    </row>
    <row r="74" spans="2:5" ht="13.8" x14ac:dyDescent="0.2">
      <c r="B74" s="38"/>
      <c r="C74" s="40"/>
      <c r="D74" s="42"/>
      <c r="E74" s="79"/>
    </row>
    <row r="75" spans="2:5" ht="13.8" x14ac:dyDescent="0.2">
      <c r="B75" s="41" t="s">
        <v>165</v>
      </c>
      <c r="C75" s="40"/>
      <c r="D75" s="42"/>
      <c r="E75" s="79"/>
    </row>
    <row r="76" spans="2:5" ht="55.5" customHeight="1" x14ac:dyDescent="0.2">
      <c r="B76" s="35"/>
      <c r="C76" s="26" t="s">
        <v>166</v>
      </c>
      <c r="D76" s="53" t="s">
        <v>269</v>
      </c>
      <c r="E76" s="81" t="s">
        <v>213</v>
      </c>
    </row>
    <row r="77" spans="2:5" ht="82.5" customHeight="1" x14ac:dyDescent="0.2">
      <c r="B77" s="36"/>
      <c r="C77" s="26" t="s">
        <v>239</v>
      </c>
      <c r="D77" s="53" t="s">
        <v>270</v>
      </c>
      <c r="E77" s="81" t="s">
        <v>223</v>
      </c>
    </row>
    <row r="78" spans="2:5" ht="177" customHeight="1" thickBot="1" x14ac:dyDescent="0.25">
      <c r="B78" s="38"/>
      <c r="C78" s="26" t="s">
        <v>240</v>
      </c>
      <c r="D78" s="64" t="s">
        <v>268</v>
      </c>
      <c r="E78" s="82" t="s">
        <v>248</v>
      </c>
    </row>
    <row r="79" spans="2:5" ht="6.75" customHeight="1" x14ac:dyDescent="0.2">
      <c r="C79" s="56"/>
      <c r="D79" s="57"/>
      <c r="E79" s="59"/>
    </row>
    <row r="80" spans="2:5" ht="15.75" customHeight="1" x14ac:dyDescent="0.2">
      <c r="C80" s="67" t="s">
        <v>224</v>
      </c>
    </row>
    <row r="81" spans="3:5" ht="21" customHeight="1" x14ac:dyDescent="0.2">
      <c r="C81" s="68"/>
      <c r="D81" s="4" t="s">
        <v>225</v>
      </c>
      <c r="E81" s="61" t="s">
        <v>219</v>
      </c>
    </row>
    <row r="82" spans="3:5" x14ac:dyDescent="0.2">
      <c r="E82" s="77" t="s">
        <v>251</v>
      </c>
    </row>
    <row r="83" spans="3:5" ht="24.75" customHeight="1" x14ac:dyDescent="0.2">
      <c r="C83" s="27"/>
      <c r="D83" s="54" t="s">
        <v>218</v>
      </c>
      <c r="E83" s="127" t="s">
        <v>252</v>
      </c>
    </row>
    <row r="84" spans="3:5" ht="35.25" customHeight="1" x14ac:dyDescent="0.25">
      <c r="C84"/>
      <c r="D84" s="55" t="s">
        <v>216</v>
      </c>
      <c r="E84" s="127"/>
    </row>
    <row r="85" spans="3:5" ht="35.25" customHeight="1" x14ac:dyDescent="0.25">
      <c r="C85"/>
      <c r="D85" s="55" t="s">
        <v>217</v>
      </c>
      <c r="E85" s="127"/>
    </row>
    <row r="86" spans="3:5" ht="36" customHeight="1" x14ac:dyDescent="0.2">
      <c r="E86" s="62"/>
    </row>
    <row r="87" spans="3:5" ht="43.5" customHeight="1" x14ac:dyDescent="0.2">
      <c r="E87" s="60"/>
    </row>
    <row r="88" spans="3:5" x14ac:dyDescent="0.2">
      <c r="E88" s="60"/>
    </row>
    <row r="89" spans="3:5" x14ac:dyDescent="0.2">
      <c r="E89" s="61" t="s">
        <v>220</v>
      </c>
    </row>
    <row r="90" spans="3:5" x14ac:dyDescent="0.2">
      <c r="E90" s="77" t="s">
        <v>221</v>
      </c>
    </row>
    <row r="91" spans="3:5" x14ac:dyDescent="0.2">
      <c r="E91" s="77" t="s">
        <v>253</v>
      </c>
    </row>
    <row r="92" spans="3:5" ht="36" x14ac:dyDescent="0.2">
      <c r="E92" s="77" t="s">
        <v>254</v>
      </c>
    </row>
    <row r="93" spans="3:5" ht="13.5" customHeight="1" x14ac:dyDescent="0.2">
      <c r="E93" s="77"/>
    </row>
    <row r="94" spans="3:5" x14ac:dyDescent="0.2">
      <c r="E94" s="63"/>
    </row>
  </sheetData>
  <sheetProtection algorithmName="SHA-512" hashValue="vESPGsfYQac14bNtTUk11TBcSYNRxOi9Eb+Fdkjf6BHkdECPTxUNrEoBMK0xzE/qzQWs0XRErrwNVS8yS18H2A==" saltValue="1QQCFis0D/+EfNdrGPheZw==" spinCount="100000" sheet="1" objects="1" scenarios="1"/>
  <mergeCells count="2">
    <mergeCell ref="C4:D4"/>
    <mergeCell ref="E83:E85"/>
  </mergeCells>
  <phoneticPr fontId="18"/>
  <conditionalFormatting sqref="C81">
    <cfRule type="cellIs" dxfId="0" priority="2" operator="equal">
      <formula>0</formula>
    </cfRule>
  </conditionalFormatting>
  <dataValidations count="1">
    <dataValidation allowBlank="1" showInputMessage="1" sqref="D31" xr:uid="{00000000-0002-0000-0100-000000000000}"/>
  </dataValidations>
  <pageMargins left="0.70866141732283472" right="0.70866141732283472" top="0.74803149606299213" bottom="0.74803149606299213" header="0.31496062992125984" footer="0.31496062992125984"/>
  <pageSetup paperSize="8" orientation="portrait" r:id="rId1"/>
  <headerFooter>
    <oddFooter>&amp;C&amp;10&amp;P</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1000000}">
          <x14:formula1>
            <xm:f>参照!$B$2:$B$50</xm:f>
          </x14:formula1>
          <xm:sqref>D12</xm:sqref>
        </x14:dataValidation>
        <x14:dataValidation type="list" allowBlank="1" showInputMessage="1" showErrorMessage="1" xr:uid="{00000000-0002-0000-0100-000002000000}">
          <x14:formula1>
            <xm:f>参照!$G$2:$G$5</xm:f>
          </x14:formula1>
          <xm:sqref>D33</xm:sqref>
        </x14:dataValidation>
        <x14:dataValidation type="list" allowBlank="1" showInputMessage="1" showErrorMessage="1" xr:uid="{00000000-0002-0000-0100-000003000000}">
          <x14:formula1>
            <xm:f>参照!$F$2:$F$3</xm:f>
          </x14:formula1>
          <xm:sqref>D32</xm:sqref>
        </x14:dataValidation>
        <x14:dataValidation type="list" allowBlank="1" showInputMessage="1" xr:uid="{00000000-0002-0000-0100-000005000000}">
          <x14:formula1>
            <xm:f>参照!$D$2:$D$6</xm:f>
          </x14:formula1>
          <xm:sqref>D15</xm:sqref>
        </x14:dataValidation>
        <x14:dataValidation type="list" allowBlank="1" showInputMessage="1" xr:uid="{00000000-0002-0000-0100-000008000000}">
          <x14:formula1>
            <xm:f>参照!$H$2:$H$11</xm:f>
          </x14:formula1>
          <xm:sqref>D40 D47 D54 D61 D68</xm:sqref>
        </x14:dataValidation>
        <x14:dataValidation type="list" allowBlank="1" showInputMessage="1" showErrorMessage="1" xr:uid="{00000000-0002-0000-0100-00000D000000}">
          <x14:formula1>
            <xm:f>参照!$I$2:$I$8</xm:f>
          </x14:formula1>
          <xm:sqref>D41 D48 D55 D62 D69</xm:sqref>
        </x14:dataValidation>
        <x14:dataValidation type="list" allowBlank="1" showInputMessage="1" showErrorMessage="1" xr:uid="{00000000-0002-0000-0100-000004000000}">
          <x14:formula1>
            <xm:f>参照!$J$2:$J$5</xm:f>
          </x14:formula1>
          <xm:sqref>D72 D65</xm:sqref>
        </x14:dataValidation>
        <x14:dataValidation type="list" allowBlank="1" showInputMessage="1" xr:uid="{00000000-0002-0000-0100-000006000000}">
          <x14:formula1>
            <xm:f>参照!$J$2:$J$5</xm:f>
          </x14:formula1>
          <xm:sqref>D51 D44 D58</xm:sqref>
        </x14:dataValidation>
        <x14:dataValidation type="list" allowBlank="1" showInputMessage="1" xr:uid="{00000000-0002-0000-0100-000007000000}">
          <x14:formula1>
            <xm:f>参照!$E$2:$E$6</xm:f>
          </x14:formula1>
          <xm:sqref>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H29"/>
  <sheetViews>
    <sheetView workbookViewId="0">
      <selection activeCell="A2" sqref="A2"/>
    </sheetView>
  </sheetViews>
  <sheetFormatPr defaultRowHeight="13.2" x14ac:dyDescent="0.2"/>
  <cols>
    <col min="1" max="1" width="4.33203125" customWidth="1"/>
    <col min="2" max="2" width="11" customWidth="1"/>
    <col min="3" max="3" width="5.33203125" customWidth="1"/>
    <col min="4" max="4" width="21.109375" customWidth="1"/>
    <col min="7" max="7" width="17.44140625" customWidth="1"/>
    <col min="8" max="8" width="6" customWidth="1"/>
    <col min="9" max="9" width="1" customWidth="1"/>
  </cols>
  <sheetData>
    <row r="1" spans="1:8" ht="3.75" customHeight="1" x14ac:dyDescent="0.2">
      <c r="A1" s="8"/>
      <c r="B1" s="8"/>
      <c r="C1" s="8"/>
      <c r="D1" s="8"/>
      <c r="E1" s="8"/>
      <c r="F1" s="8"/>
      <c r="G1" s="8"/>
      <c r="H1" s="8"/>
    </row>
    <row r="2" spans="1:8" s="4" customFormat="1" ht="21.75" customHeight="1" x14ac:dyDescent="0.2">
      <c r="A2" s="9"/>
      <c r="B2" s="9"/>
      <c r="C2" s="9"/>
      <c r="D2" s="9"/>
      <c r="E2" s="9"/>
      <c r="F2" s="9"/>
      <c r="G2" s="9"/>
      <c r="H2" s="10" t="s">
        <v>73</v>
      </c>
    </row>
    <row r="3" spans="1:8" s="4" customFormat="1" ht="21.75" customHeight="1" x14ac:dyDescent="0.2">
      <c r="A3" s="9"/>
      <c r="B3" s="9"/>
      <c r="C3" s="9"/>
      <c r="D3" s="9"/>
      <c r="E3" s="9"/>
      <c r="F3" s="9"/>
      <c r="G3" s="13">
        <f>発行願!D40</f>
        <v>0</v>
      </c>
      <c r="H3" s="9" t="s">
        <v>74</v>
      </c>
    </row>
    <row r="4" spans="1:8" s="4" customFormat="1" ht="21.75" customHeight="1" x14ac:dyDescent="0.2">
      <c r="A4" s="9"/>
      <c r="B4" s="9"/>
      <c r="C4" s="9"/>
      <c r="D4" s="9"/>
      <c r="E4" s="9"/>
      <c r="F4" s="9"/>
      <c r="G4" s="9"/>
      <c r="H4" s="9"/>
    </row>
    <row r="5" spans="1:8" s="4" customFormat="1" ht="21.75" customHeight="1" x14ac:dyDescent="0.2">
      <c r="A5" s="14">
        <f>IF(発行願!$D$22="高校（学内選抜用）",発行願!$D$27,発行願!$D$23)</f>
        <v>0</v>
      </c>
      <c r="B5" s="9"/>
      <c r="C5" s="9"/>
      <c r="D5" s="9"/>
      <c r="E5" s="9"/>
      <c r="F5" s="9"/>
      <c r="G5" s="9"/>
      <c r="H5" s="9"/>
    </row>
    <row r="6" spans="1:8" s="4" customFormat="1" ht="21.75" customHeight="1" x14ac:dyDescent="0.2">
      <c r="A6" s="14">
        <f>IF(発行願!$D$22="高校（学内選抜用）",発行願!$D$28,発行願!$D$24)</f>
        <v>0</v>
      </c>
      <c r="B6" s="9"/>
      <c r="C6" s="15" t="str">
        <f>(IF(発行願!$D$22="高校（学内選抜用）",発行願!$D$29,発行願!$D$25))&amp;" 　"&amp;"様"</f>
        <v xml:space="preserve"> 　様</v>
      </c>
      <c r="D6" s="9"/>
      <c r="E6" s="9"/>
      <c r="F6" s="9"/>
      <c r="G6" s="9"/>
      <c r="H6" s="9"/>
    </row>
    <row r="7" spans="1:8" s="4" customFormat="1" ht="21.75" customHeight="1" x14ac:dyDescent="0.2">
      <c r="A7" s="9"/>
      <c r="B7" s="15"/>
      <c r="C7" s="9"/>
      <c r="D7" s="9"/>
      <c r="E7" s="9"/>
      <c r="F7" s="9"/>
      <c r="G7" s="9"/>
      <c r="H7" s="9"/>
    </row>
    <row r="8" spans="1:8" s="4" customFormat="1" ht="21.75" customHeight="1" x14ac:dyDescent="0.2">
      <c r="A8" s="9"/>
      <c r="B8" s="9"/>
      <c r="C8" s="9"/>
      <c r="D8" s="9"/>
      <c r="E8" s="9"/>
      <c r="F8" s="9"/>
      <c r="G8" s="9"/>
      <c r="H8" s="9"/>
    </row>
    <row r="9" spans="1:8" s="4" customFormat="1" ht="21.75" customHeight="1" x14ac:dyDescent="0.2">
      <c r="A9" s="9"/>
      <c r="B9" s="9"/>
      <c r="C9" s="9"/>
      <c r="D9" s="9"/>
      <c r="E9" s="9"/>
      <c r="F9" s="9"/>
      <c r="G9" s="9"/>
      <c r="H9" s="6" t="s">
        <v>168</v>
      </c>
    </row>
    <row r="10" spans="1:8" s="4" customFormat="1" ht="21.75" customHeight="1" x14ac:dyDescent="0.2">
      <c r="A10" s="9"/>
      <c r="B10" s="9"/>
      <c r="C10" s="9"/>
      <c r="D10" s="9"/>
      <c r="E10" s="128" t="s">
        <v>297</v>
      </c>
      <c r="F10" s="129"/>
      <c r="G10" s="129"/>
      <c r="H10" s="129"/>
    </row>
    <row r="11" spans="1:8" s="4" customFormat="1" ht="21.75" customHeight="1" x14ac:dyDescent="0.2">
      <c r="A11" s="9"/>
      <c r="B11" s="9"/>
      <c r="C11" s="9"/>
      <c r="D11" s="9"/>
      <c r="E11" s="9"/>
      <c r="F11" s="9"/>
      <c r="G11" s="9"/>
      <c r="H11" s="9"/>
    </row>
    <row r="12" spans="1:8" s="4" customFormat="1" ht="21.75" customHeight="1" x14ac:dyDescent="0.2">
      <c r="A12" s="9"/>
      <c r="B12" s="9"/>
      <c r="C12" s="9"/>
      <c r="D12" s="130">
        <f>発行願!D37</f>
        <v>0</v>
      </c>
      <c r="E12" s="130"/>
      <c r="F12" s="9"/>
      <c r="G12" s="9"/>
      <c r="H12" s="9"/>
    </row>
    <row r="13" spans="1:8" s="4" customFormat="1" ht="21.75" customHeight="1" x14ac:dyDescent="0.2">
      <c r="A13" s="9"/>
      <c r="B13" s="9"/>
      <c r="C13" s="9"/>
      <c r="D13" s="9"/>
      <c r="E13" s="9"/>
      <c r="F13" s="9"/>
      <c r="G13" s="9"/>
      <c r="H13" s="9"/>
    </row>
    <row r="14" spans="1:8" s="4" customFormat="1" ht="21.75" customHeight="1" x14ac:dyDescent="0.2">
      <c r="A14" s="9" t="s">
        <v>75</v>
      </c>
      <c r="B14" s="9"/>
      <c r="C14" s="9"/>
      <c r="D14" s="9"/>
      <c r="E14" s="9"/>
      <c r="F14" s="9"/>
      <c r="G14" s="9"/>
      <c r="H14" s="9"/>
    </row>
    <row r="15" spans="1:8" s="4" customFormat="1" ht="21.75" customHeight="1" x14ac:dyDescent="0.2">
      <c r="A15" s="14" t="str">
        <f>IF(発行願!$D$22="高校（学内選抜用）","　さて、"&amp;発行願!$D$23,"　さて、貴大学")</f>
        <v>　さて、貴大学</v>
      </c>
      <c r="B15" s="9"/>
      <c r="D15" s="14" t="str">
        <f>発行願!$D33&amp;"の"&amp;発行願!$D34&amp;発行願!$D36&amp;"にあたり、"</f>
        <v>のにあたり、</v>
      </c>
      <c r="G15" s="15" t="e">
        <f>"当連盟 "&amp;発行願!E12&amp;"第"&amp;発行願!D13&amp;"団所属"</f>
        <v>#N/A</v>
      </c>
      <c r="H15" s="9"/>
    </row>
    <row r="16" spans="1:8" s="4" customFormat="1" ht="21.75" customHeight="1" x14ac:dyDescent="0.2">
      <c r="A16" s="109" t="str">
        <f>発行願!D9&amp;" について、下記のとおりの経歴・活動をしていることを証明"</f>
        <v xml:space="preserve"> について、下記のとおりの経歴・活動をしていることを証明</v>
      </c>
      <c r="B16" s="9"/>
      <c r="C16" s="9"/>
      <c r="D16" s="9"/>
      <c r="E16" s="9"/>
      <c r="F16" s="9"/>
      <c r="G16" s="15" t="str">
        <f>IF(発行願!$D$37="活動証明書","いたします。","し、推薦いたします。")</f>
        <v>し、推薦いたします。</v>
      </c>
      <c r="H16" s="9"/>
    </row>
    <row r="17" spans="1:8" s="4" customFormat="1" ht="21.75" customHeight="1" x14ac:dyDescent="0.2">
      <c r="B17" s="9"/>
      <c r="C17" s="9"/>
      <c r="D17" s="9"/>
      <c r="E17" s="9"/>
      <c r="F17" s="9"/>
      <c r="G17" s="9"/>
      <c r="H17" s="9"/>
    </row>
    <row r="18" spans="1:8" s="4" customFormat="1" ht="21.75" customHeight="1" x14ac:dyDescent="0.2">
      <c r="A18" s="9"/>
      <c r="B18" s="9"/>
      <c r="C18" s="9"/>
      <c r="D18" s="7" t="s">
        <v>125</v>
      </c>
      <c r="E18" s="9"/>
      <c r="F18" s="9"/>
      <c r="G18" s="9"/>
      <c r="H18" s="9"/>
    </row>
    <row r="19" spans="1:8" s="4" customFormat="1" ht="21.75" customHeight="1" x14ac:dyDescent="0.2">
      <c r="A19" s="12" t="s">
        <v>127</v>
      </c>
      <c r="B19" s="9"/>
      <c r="C19" s="9"/>
      <c r="D19" s="9"/>
      <c r="E19" s="9"/>
      <c r="F19" s="9"/>
      <c r="G19" s="9"/>
      <c r="H19" s="9"/>
    </row>
    <row r="20" spans="1:8" s="4" customFormat="1" ht="21.75" customHeight="1" x14ac:dyDescent="0.2">
      <c r="A20" s="9"/>
      <c r="B20" s="16">
        <f>発行願!D16</f>
        <v>0</v>
      </c>
      <c r="C20" s="11" t="s">
        <v>126</v>
      </c>
      <c r="D20" s="17">
        <f>発行願!D8</f>
        <v>0</v>
      </c>
      <c r="E20" s="14" t="str">
        <f>"（"&amp;発行願!$D$17&amp;"）"</f>
        <v>（0年1カ月）</v>
      </c>
      <c r="G20" s="9"/>
      <c r="H20" s="9"/>
    </row>
    <row r="21" spans="1:8" s="4" customFormat="1" ht="21.75" customHeight="1" x14ac:dyDescent="0.2">
      <c r="A21" s="9"/>
      <c r="B21" s="9"/>
      <c r="C21" s="9"/>
      <c r="D21" s="9"/>
      <c r="E21" s="9"/>
      <c r="F21" s="9"/>
      <c r="G21" s="9"/>
      <c r="H21" s="9"/>
    </row>
    <row r="22" spans="1:8" s="4" customFormat="1" ht="21.75" customHeight="1" x14ac:dyDescent="0.2">
      <c r="A22" s="12" t="s">
        <v>128</v>
      </c>
      <c r="B22" s="9"/>
      <c r="C22" s="9"/>
      <c r="D22" s="9"/>
      <c r="E22" s="9"/>
      <c r="F22" s="9"/>
      <c r="G22" s="9"/>
      <c r="H22" s="9"/>
    </row>
    <row r="23" spans="1:8" s="4" customFormat="1" ht="20.25" customHeight="1" x14ac:dyDescent="0.2">
      <c r="A23" s="9"/>
      <c r="B23" s="23" t="s">
        <v>160</v>
      </c>
      <c r="C23" s="112" t="s">
        <v>163</v>
      </c>
      <c r="D23" s="23" t="s">
        <v>161</v>
      </c>
      <c r="E23" s="23" t="s">
        <v>162</v>
      </c>
      <c r="F23" s="137" t="s">
        <v>164</v>
      </c>
      <c r="G23" s="138"/>
      <c r="H23" s="139"/>
    </row>
    <row r="24" spans="1:8" s="4" customFormat="1" ht="87.75" customHeight="1" x14ac:dyDescent="0.2">
      <c r="A24" s="9"/>
      <c r="B24" s="110">
        <f>発行願!$D45</f>
        <v>0</v>
      </c>
      <c r="C24" s="113">
        <f>発行願!$D46</f>
        <v>0</v>
      </c>
      <c r="D24" s="110">
        <f>発行願!$D47</f>
        <v>0</v>
      </c>
      <c r="E24" s="110">
        <f>発行願!$D49</f>
        <v>0</v>
      </c>
      <c r="F24" s="131">
        <f>発行願!$D50</f>
        <v>0</v>
      </c>
      <c r="G24" s="132"/>
      <c r="H24" s="133"/>
    </row>
    <row r="25" spans="1:8" s="4" customFormat="1" ht="87.75" customHeight="1" x14ac:dyDescent="0.2">
      <c r="A25" s="9"/>
      <c r="B25" s="111">
        <f>発行願!$D52</f>
        <v>0</v>
      </c>
      <c r="C25" s="114">
        <f>発行願!$D53</f>
        <v>0</v>
      </c>
      <c r="D25" s="111">
        <f>発行願!$D54</f>
        <v>0</v>
      </c>
      <c r="E25" s="111">
        <f>発行願!$D56</f>
        <v>0</v>
      </c>
      <c r="F25" s="134">
        <f>発行願!$D57</f>
        <v>0</v>
      </c>
      <c r="G25" s="135"/>
      <c r="H25" s="136"/>
    </row>
    <row r="26" spans="1:8" s="4" customFormat="1" ht="87.75" customHeight="1" x14ac:dyDescent="0.2">
      <c r="A26" s="9"/>
      <c r="B26" s="110">
        <f>発行願!$D59</f>
        <v>0</v>
      </c>
      <c r="C26" s="113">
        <f>発行願!$D60</f>
        <v>0</v>
      </c>
      <c r="D26" s="110">
        <f>発行願!$D61</f>
        <v>0</v>
      </c>
      <c r="E26" s="110">
        <f>発行願!$D63</f>
        <v>0</v>
      </c>
      <c r="F26" s="131">
        <f>発行願!$D64</f>
        <v>0</v>
      </c>
      <c r="G26" s="132"/>
      <c r="H26" s="133"/>
    </row>
    <row r="27" spans="1:8" s="4" customFormat="1" ht="21.75" customHeight="1" x14ac:dyDescent="0.2">
      <c r="A27" s="9"/>
      <c r="B27" s="9"/>
      <c r="C27" s="9"/>
      <c r="D27" s="9"/>
      <c r="E27" s="9"/>
      <c r="F27" s="9"/>
      <c r="G27" s="9"/>
      <c r="H27" s="9"/>
    </row>
    <row r="28" spans="1:8" ht="14.4" x14ac:dyDescent="0.2">
      <c r="A28" s="5"/>
      <c r="B28" s="5"/>
      <c r="C28" s="5"/>
      <c r="D28" s="5"/>
      <c r="E28" s="5"/>
      <c r="F28" s="5"/>
      <c r="G28" s="5"/>
      <c r="H28" s="5"/>
    </row>
    <row r="29" spans="1:8" ht="14.4" x14ac:dyDescent="0.2">
      <c r="H29" s="7" t="s">
        <v>167</v>
      </c>
    </row>
  </sheetData>
  <sheetProtection algorithmName="SHA-512" hashValue="MSGj9zd738WG/BHrggYp/ZwradZ94w7Us0KkTVEJVJPZe0YHh2oMZmTuhpMCRsxaRUzAGtl8RKFjhFjOPMn4ig==" saltValue="uhHj0/kYSz7fztkO4X6xfA==" spinCount="100000" sheet="1" objects="1" scenarios="1"/>
  <mergeCells count="6">
    <mergeCell ref="E10:H10"/>
    <mergeCell ref="D12:E12"/>
    <mergeCell ref="F24:H24"/>
    <mergeCell ref="F25:H25"/>
    <mergeCell ref="F26:H26"/>
    <mergeCell ref="F23:H23"/>
  </mergeCells>
  <phoneticPr fontId="18"/>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14999847407452621"/>
  </sheetPr>
  <dimension ref="B2:J50"/>
  <sheetViews>
    <sheetView workbookViewId="0"/>
  </sheetViews>
  <sheetFormatPr defaultRowHeight="13.2" x14ac:dyDescent="0.2"/>
  <cols>
    <col min="1" max="1" width="1.33203125" customWidth="1"/>
    <col min="4" max="4" width="6.6640625" style="24" customWidth="1"/>
    <col min="5" max="5" width="24.77734375" customWidth="1"/>
    <col min="7" max="7" width="16.77734375" customWidth="1"/>
    <col min="9" max="9" width="5.21875" customWidth="1"/>
    <col min="10" max="10" width="12.21875" customWidth="1"/>
  </cols>
  <sheetData>
    <row r="2" spans="2:10" x14ac:dyDescent="0.2">
      <c r="B2" s="1" t="s">
        <v>4</v>
      </c>
      <c r="C2" s="3" t="s">
        <v>76</v>
      </c>
      <c r="D2" s="25">
        <v>3</v>
      </c>
      <c r="E2" s="20" t="s">
        <v>234</v>
      </c>
      <c r="F2" s="2" t="s">
        <v>65</v>
      </c>
      <c r="G2" s="18" t="s">
        <v>69</v>
      </c>
      <c r="H2" s="19" t="s">
        <v>130</v>
      </c>
      <c r="I2" s="21">
        <v>2018</v>
      </c>
      <c r="J2" s="22" t="s">
        <v>148</v>
      </c>
    </row>
    <row r="3" spans="2:10" x14ac:dyDescent="0.2">
      <c r="B3" s="1" t="s">
        <v>5</v>
      </c>
      <c r="C3" s="3" t="s">
        <v>77</v>
      </c>
      <c r="D3" s="25">
        <v>4</v>
      </c>
      <c r="E3" s="20" t="s">
        <v>235</v>
      </c>
      <c r="F3" s="2" t="s">
        <v>66</v>
      </c>
      <c r="G3" s="18" t="s">
        <v>70</v>
      </c>
      <c r="H3" s="19" t="s">
        <v>131</v>
      </c>
      <c r="I3" s="21">
        <v>2019</v>
      </c>
      <c r="J3" s="22" t="s">
        <v>313</v>
      </c>
    </row>
    <row r="4" spans="2:10" x14ac:dyDescent="0.2">
      <c r="B4" s="1" t="s">
        <v>6</v>
      </c>
      <c r="C4" s="3" t="s">
        <v>78</v>
      </c>
      <c r="D4" s="25">
        <v>5</v>
      </c>
      <c r="E4" s="20" t="s">
        <v>277</v>
      </c>
      <c r="H4" s="19" t="s">
        <v>132</v>
      </c>
      <c r="I4" s="21">
        <v>2020</v>
      </c>
      <c r="J4" s="22" t="s">
        <v>312</v>
      </c>
    </row>
    <row r="5" spans="2:10" x14ac:dyDescent="0.2">
      <c r="B5" s="1" t="s">
        <v>7</v>
      </c>
      <c r="C5" s="3" t="s">
        <v>79</v>
      </c>
      <c r="D5" s="25">
        <v>6</v>
      </c>
      <c r="E5" s="20" t="s">
        <v>236</v>
      </c>
      <c r="H5" s="19" t="s">
        <v>133</v>
      </c>
      <c r="I5" s="21">
        <v>2021</v>
      </c>
      <c r="J5" s="22" t="s">
        <v>147</v>
      </c>
    </row>
    <row r="6" spans="2:10" x14ac:dyDescent="0.2">
      <c r="B6" s="1" t="s">
        <v>8</v>
      </c>
      <c r="C6" s="3" t="s">
        <v>80</v>
      </c>
      <c r="D6" s="25" t="s">
        <v>247</v>
      </c>
      <c r="E6" s="20" t="s">
        <v>237</v>
      </c>
      <c r="H6" s="19" t="s">
        <v>134</v>
      </c>
      <c r="I6" s="21">
        <v>2022</v>
      </c>
    </row>
    <row r="7" spans="2:10" x14ac:dyDescent="0.2">
      <c r="B7" s="1" t="s">
        <v>9</v>
      </c>
      <c r="C7" s="3" t="s">
        <v>81</v>
      </c>
      <c r="H7" s="19" t="s">
        <v>135</v>
      </c>
      <c r="I7" s="21">
        <v>2023</v>
      </c>
    </row>
    <row r="8" spans="2:10" x14ac:dyDescent="0.2">
      <c r="B8" s="1" t="s">
        <v>10</v>
      </c>
      <c r="C8" s="3" t="s">
        <v>82</v>
      </c>
      <c r="H8" s="19" t="s">
        <v>136</v>
      </c>
      <c r="I8" s="21">
        <v>2024</v>
      </c>
    </row>
    <row r="9" spans="2:10" x14ac:dyDescent="0.2">
      <c r="B9" s="1" t="s">
        <v>11</v>
      </c>
      <c r="C9" s="3" t="s">
        <v>83</v>
      </c>
      <c r="H9" s="19" t="s">
        <v>137</v>
      </c>
    </row>
    <row r="10" spans="2:10" x14ac:dyDescent="0.2">
      <c r="B10" s="1" t="s">
        <v>12</v>
      </c>
      <c r="C10" s="3" t="s">
        <v>84</v>
      </c>
      <c r="H10" s="19" t="s">
        <v>138</v>
      </c>
    </row>
    <row r="11" spans="2:10" x14ac:dyDescent="0.2">
      <c r="B11" s="1" t="s">
        <v>13</v>
      </c>
      <c r="C11" s="3" t="s">
        <v>85</v>
      </c>
      <c r="H11" s="19" t="s">
        <v>281</v>
      </c>
    </row>
    <row r="12" spans="2:10" x14ac:dyDescent="0.2">
      <c r="B12" s="1" t="s">
        <v>14</v>
      </c>
      <c r="C12" s="3" t="s">
        <v>86</v>
      </c>
    </row>
    <row r="13" spans="2:10" x14ac:dyDescent="0.2">
      <c r="B13" s="1" t="s">
        <v>15</v>
      </c>
      <c r="C13" s="3" t="s">
        <v>87</v>
      </c>
    </row>
    <row r="14" spans="2:10" x14ac:dyDescent="0.2">
      <c r="B14" s="1" t="s">
        <v>16</v>
      </c>
      <c r="C14" s="3" t="s">
        <v>89</v>
      </c>
    </row>
    <row r="15" spans="2:10" x14ac:dyDescent="0.2">
      <c r="B15" s="1" t="s">
        <v>17</v>
      </c>
      <c r="C15" s="3" t="s">
        <v>88</v>
      </c>
    </row>
    <row r="16" spans="2:10" x14ac:dyDescent="0.2">
      <c r="B16" s="1" t="s">
        <v>18</v>
      </c>
      <c r="C16" s="3" t="s">
        <v>90</v>
      </c>
    </row>
    <row r="17" spans="2:3" x14ac:dyDescent="0.2">
      <c r="B17" s="1" t="s">
        <v>19</v>
      </c>
      <c r="C17" s="3" t="s">
        <v>92</v>
      </c>
    </row>
    <row r="18" spans="2:3" x14ac:dyDescent="0.2">
      <c r="B18" s="1" t="s">
        <v>20</v>
      </c>
      <c r="C18" s="3" t="s">
        <v>91</v>
      </c>
    </row>
    <row r="19" spans="2:3" x14ac:dyDescent="0.2">
      <c r="B19" s="1" t="s">
        <v>21</v>
      </c>
      <c r="C19" s="3" t="s">
        <v>93</v>
      </c>
    </row>
    <row r="20" spans="2:3" x14ac:dyDescent="0.2">
      <c r="B20" s="1" t="s">
        <v>22</v>
      </c>
      <c r="C20" s="3" t="s">
        <v>94</v>
      </c>
    </row>
    <row r="21" spans="2:3" x14ac:dyDescent="0.2">
      <c r="B21" s="1" t="s">
        <v>23</v>
      </c>
      <c r="C21" s="3" t="s">
        <v>95</v>
      </c>
    </row>
    <row r="22" spans="2:3" x14ac:dyDescent="0.2">
      <c r="B22" s="1" t="s">
        <v>24</v>
      </c>
      <c r="C22" s="3" t="s">
        <v>96</v>
      </c>
    </row>
    <row r="23" spans="2:3" x14ac:dyDescent="0.2">
      <c r="B23" s="1" t="s">
        <v>25</v>
      </c>
      <c r="C23" s="3" t="s">
        <v>97</v>
      </c>
    </row>
    <row r="24" spans="2:3" x14ac:dyDescent="0.2">
      <c r="B24" s="1" t="s">
        <v>26</v>
      </c>
      <c r="C24" s="3" t="s">
        <v>98</v>
      </c>
    </row>
    <row r="25" spans="2:3" x14ac:dyDescent="0.2">
      <c r="B25" s="1" t="s">
        <v>27</v>
      </c>
      <c r="C25" s="3" t="s">
        <v>99</v>
      </c>
    </row>
    <row r="26" spans="2:3" x14ac:dyDescent="0.2">
      <c r="B26" s="1" t="s">
        <v>28</v>
      </c>
      <c r="C26" s="3" t="s">
        <v>100</v>
      </c>
    </row>
    <row r="27" spans="2:3" x14ac:dyDescent="0.2">
      <c r="B27" s="1" t="s">
        <v>29</v>
      </c>
      <c r="C27" s="3" t="s">
        <v>101</v>
      </c>
    </row>
    <row r="28" spans="2:3" x14ac:dyDescent="0.2">
      <c r="B28" s="1" t="s">
        <v>30</v>
      </c>
      <c r="C28" s="3" t="s">
        <v>102</v>
      </c>
    </row>
    <row r="29" spans="2:3" x14ac:dyDescent="0.2">
      <c r="B29" s="1" t="s">
        <v>31</v>
      </c>
      <c r="C29" s="3" t="s">
        <v>103</v>
      </c>
    </row>
    <row r="30" spans="2:3" x14ac:dyDescent="0.2">
      <c r="B30" s="1" t="s">
        <v>32</v>
      </c>
      <c r="C30" s="3" t="s">
        <v>104</v>
      </c>
    </row>
    <row r="31" spans="2:3" x14ac:dyDescent="0.2">
      <c r="B31" s="1" t="s">
        <v>33</v>
      </c>
      <c r="C31" s="3" t="s">
        <v>105</v>
      </c>
    </row>
    <row r="32" spans="2:3" x14ac:dyDescent="0.2">
      <c r="B32" s="1" t="s">
        <v>34</v>
      </c>
      <c r="C32" s="3" t="s">
        <v>106</v>
      </c>
    </row>
    <row r="33" spans="2:3" x14ac:dyDescent="0.2">
      <c r="B33" s="1" t="s">
        <v>35</v>
      </c>
      <c r="C33" s="3" t="s">
        <v>107</v>
      </c>
    </row>
    <row r="34" spans="2:3" x14ac:dyDescent="0.2">
      <c r="B34" s="1" t="s">
        <v>36</v>
      </c>
      <c r="C34" s="3" t="s">
        <v>108</v>
      </c>
    </row>
    <row r="35" spans="2:3" x14ac:dyDescent="0.2">
      <c r="B35" s="1" t="s">
        <v>37</v>
      </c>
      <c r="C35" s="3" t="s">
        <v>109</v>
      </c>
    </row>
    <row r="36" spans="2:3" x14ac:dyDescent="0.2">
      <c r="B36" s="1" t="s">
        <v>38</v>
      </c>
      <c r="C36" s="3" t="s">
        <v>110</v>
      </c>
    </row>
    <row r="37" spans="2:3" x14ac:dyDescent="0.2">
      <c r="B37" s="1" t="s">
        <v>39</v>
      </c>
      <c r="C37" s="3" t="s">
        <v>111</v>
      </c>
    </row>
    <row r="38" spans="2:3" x14ac:dyDescent="0.2">
      <c r="B38" s="1" t="s">
        <v>40</v>
      </c>
      <c r="C38" s="3" t="s">
        <v>112</v>
      </c>
    </row>
    <row r="39" spans="2:3" x14ac:dyDescent="0.2">
      <c r="B39" s="1" t="s">
        <v>41</v>
      </c>
      <c r="C39" s="3" t="s">
        <v>113</v>
      </c>
    </row>
    <row r="40" spans="2:3" x14ac:dyDescent="0.2">
      <c r="B40" s="1" t="s">
        <v>42</v>
      </c>
      <c r="C40" s="3" t="s">
        <v>114</v>
      </c>
    </row>
    <row r="41" spans="2:3" x14ac:dyDescent="0.2">
      <c r="B41" s="1" t="s">
        <v>43</v>
      </c>
      <c r="C41" s="3" t="s">
        <v>115</v>
      </c>
    </row>
    <row r="42" spans="2:3" x14ac:dyDescent="0.2">
      <c r="B42" s="1" t="s">
        <v>44</v>
      </c>
      <c r="C42" s="3" t="s">
        <v>116</v>
      </c>
    </row>
    <row r="43" spans="2:3" x14ac:dyDescent="0.2">
      <c r="B43" s="1" t="s">
        <v>45</v>
      </c>
      <c r="C43" s="3" t="s">
        <v>117</v>
      </c>
    </row>
    <row r="44" spans="2:3" x14ac:dyDescent="0.2">
      <c r="B44" s="1" t="s">
        <v>46</v>
      </c>
      <c r="C44" s="3" t="s">
        <v>118</v>
      </c>
    </row>
    <row r="45" spans="2:3" x14ac:dyDescent="0.2">
      <c r="B45" s="1" t="s">
        <v>47</v>
      </c>
      <c r="C45" s="3" t="s">
        <v>119</v>
      </c>
    </row>
    <row r="46" spans="2:3" x14ac:dyDescent="0.2">
      <c r="B46" s="1" t="s">
        <v>48</v>
      </c>
      <c r="C46" s="3" t="s">
        <v>120</v>
      </c>
    </row>
    <row r="47" spans="2:3" x14ac:dyDescent="0.2">
      <c r="B47" s="1" t="s">
        <v>49</v>
      </c>
      <c r="C47" s="3" t="s">
        <v>121</v>
      </c>
    </row>
    <row r="48" spans="2:3" x14ac:dyDescent="0.2">
      <c r="B48" s="1" t="s">
        <v>50</v>
      </c>
      <c r="C48" s="3" t="s">
        <v>122</v>
      </c>
    </row>
    <row r="49" spans="2:3" x14ac:dyDescent="0.2">
      <c r="B49" s="1" t="s">
        <v>63</v>
      </c>
      <c r="C49" s="3" t="s">
        <v>123</v>
      </c>
    </row>
    <row r="50" spans="2:3" x14ac:dyDescent="0.2">
      <c r="B50" s="1"/>
      <c r="C50" s="3"/>
    </row>
  </sheetData>
  <sheetProtection algorithmName="SHA-512" hashValue="wjHwHbFhdXR0Vl2vnqYZdQfgHKDrFNiPoHiHqkoXC0uuRNX+gOJHlaCO1YQpwqUorxist93dhan9dmmf14fQLA==" saltValue="28NsglnELFMMjBm5hQwBWQ==" spinCount="100000" sheet="1" objects="1" scenarios="1"/>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発行願</vt:lpstr>
      <vt:lpstr>記入例</vt:lpstr>
      <vt:lpstr>文書に差込【自動】</vt:lpstr>
      <vt:lpstr>参照</vt:lpstr>
      <vt:lpstr>記入例!Print_Area</vt:lpstr>
      <vt:lpstr>発行願!Print_Area</vt:lpstr>
      <vt:lpstr>記入例!Print_Titles</vt:lpstr>
      <vt:lpstr>発行願!Print_Titles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大学等推薦発行願</dc:title>
  <dc:creator>GSJ_Soshiki</dc:creator>
  <cp:lastPrinted>2024-07-05T02:00:50Z</cp:lastPrinted>
  <dcterms:created xsi:type="dcterms:W3CDTF">2019-07-12T05:56:29Z</dcterms:created>
  <dcterms:modified xsi:type="dcterms:W3CDTF">2024-08-28T06:13:25Z</dcterms:modified>
</cp:coreProperties>
</file>